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<sst xmlns="http://schemas.openxmlformats.org/spreadsheetml/2006/main" count="250" uniqueCount="175">
  <si>
    <t>2023年湘中幼儿师范高等专科学校公开招聘
综合成绩排名及入围体检人员名单</t>
  </si>
  <si>
    <t>序号</t>
  </si>
  <si>
    <t>岗位名称</t>
  </si>
  <si>
    <t>招聘
计划数</t>
  </si>
  <si>
    <t>姓名</t>
  </si>
  <si>
    <t>笔试准考证号</t>
  </si>
  <si>
    <t>笔试成绩
(占比60%）</t>
  </si>
  <si>
    <t>面试成绩
（占比40%）</t>
  </si>
  <si>
    <t>综合成绩</t>
  </si>
  <si>
    <t>综合成绩排名</t>
  </si>
  <si>
    <t>是否
入围</t>
  </si>
  <si>
    <t>备注</t>
  </si>
  <si>
    <t>专职辅导员（男）</t>
  </si>
  <si>
    <t xml:space="preserve">钟子祺 </t>
  </si>
  <si>
    <t>20230617038</t>
  </si>
  <si>
    <t>是</t>
  </si>
  <si>
    <t xml:space="preserve">曾人君 </t>
  </si>
  <si>
    <t>20230617010</t>
  </si>
  <si>
    <t xml:space="preserve">吴旭平 </t>
  </si>
  <si>
    <t>20230617017</t>
  </si>
  <si>
    <t xml:space="preserve">邹成 </t>
  </si>
  <si>
    <t>20230617039</t>
  </si>
  <si>
    <t xml:space="preserve">杨臻昊 </t>
  </si>
  <si>
    <t>20230617037</t>
  </si>
  <si>
    <t xml:space="preserve">张雨鑫 </t>
  </si>
  <si>
    <t>20230617043</t>
  </si>
  <si>
    <t xml:space="preserve">朱庆雄 </t>
  </si>
  <si>
    <t>20230617026</t>
  </si>
  <si>
    <t xml:space="preserve">陈家川 </t>
  </si>
  <si>
    <t>20230617008</t>
  </si>
  <si>
    <t>否</t>
  </si>
  <si>
    <t xml:space="preserve">向钦成 </t>
  </si>
  <si>
    <t>20230617025</t>
  </si>
  <si>
    <t xml:space="preserve">潘厚利 </t>
  </si>
  <si>
    <t>20230617024</t>
  </si>
  <si>
    <t xml:space="preserve">王宏阳 </t>
  </si>
  <si>
    <t>20230617016</t>
  </si>
  <si>
    <t>彭康</t>
  </si>
  <si>
    <t>20230617032</t>
  </si>
  <si>
    <t xml:space="preserve">李思浩 </t>
  </si>
  <si>
    <t>20230617041</t>
  </si>
  <si>
    <t>面试缺考</t>
  </si>
  <si>
    <t xml:space="preserve">王宏民 </t>
  </si>
  <si>
    <t>20230617044</t>
  </si>
  <si>
    <t>专职辅导员（女）</t>
  </si>
  <si>
    <t xml:space="preserve">李佳慧 </t>
  </si>
  <si>
    <t>20230611046</t>
  </si>
  <si>
    <t xml:space="preserve">肖伍蓉 </t>
  </si>
  <si>
    <t>20230611097</t>
  </si>
  <si>
    <t xml:space="preserve">李萍 </t>
  </si>
  <si>
    <t>20230611015</t>
  </si>
  <si>
    <t xml:space="preserve">张师与 </t>
  </si>
  <si>
    <t>20230609006</t>
  </si>
  <si>
    <t xml:space="preserve">刘美凤 </t>
  </si>
  <si>
    <t>20230609008</t>
  </si>
  <si>
    <t xml:space="preserve">胡杰林 </t>
  </si>
  <si>
    <t>20230611081</t>
  </si>
  <si>
    <t xml:space="preserve">唐雨璟 </t>
  </si>
  <si>
    <t>20230609011</t>
  </si>
  <si>
    <t xml:space="preserve">梁豪 </t>
  </si>
  <si>
    <t>20230609007</t>
  </si>
  <si>
    <t xml:space="preserve">黄路婷 </t>
  </si>
  <si>
    <t>20230611115</t>
  </si>
  <si>
    <t xml:space="preserve">杨珊 </t>
  </si>
  <si>
    <t>20230610065</t>
  </si>
  <si>
    <t xml:space="preserve">江乐 </t>
  </si>
  <si>
    <t>20230611026</t>
  </si>
  <si>
    <t xml:space="preserve">彭洁 </t>
  </si>
  <si>
    <t>20230611119</t>
  </si>
  <si>
    <t xml:space="preserve">皮蓝汐 </t>
  </si>
  <si>
    <t>20230609039</t>
  </si>
  <si>
    <t xml:space="preserve">陆煌煌 </t>
  </si>
  <si>
    <t>20230610026</t>
  </si>
  <si>
    <t xml:space="preserve">方雯婷 </t>
  </si>
  <si>
    <t>20230610024</t>
  </si>
  <si>
    <t xml:space="preserve">熊嘉芝 </t>
  </si>
  <si>
    <t>20230611067</t>
  </si>
  <si>
    <t xml:space="preserve">冉小芳 </t>
  </si>
  <si>
    <t>20230610027</t>
  </si>
  <si>
    <t xml:space="preserve">欧阳琴芳 </t>
  </si>
  <si>
    <t>20230611034</t>
  </si>
  <si>
    <t xml:space="preserve">史倩颖 </t>
  </si>
  <si>
    <t>20230611054</t>
  </si>
  <si>
    <t xml:space="preserve">王侠 </t>
  </si>
  <si>
    <t>20230609016</t>
  </si>
  <si>
    <t>隆盼盼</t>
  </si>
  <si>
    <t>20230610020</t>
  </si>
  <si>
    <t>朱丽燕</t>
  </si>
  <si>
    <t>20230610008</t>
  </si>
  <si>
    <t>杜鑫萌</t>
  </si>
  <si>
    <t>20230610064</t>
  </si>
  <si>
    <t xml:space="preserve">蒋凌瑶 </t>
  </si>
  <si>
    <t>20230611050</t>
  </si>
  <si>
    <t xml:space="preserve">谢斯琪 </t>
  </si>
  <si>
    <t>20230611058</t>
  </si>
  <si>
    <t>大学体育教师</t>
  </si>
  <si>
    <t xml:space="preserve">尹亮亮 </t>
  </si>
  <si>
    <t>20230602015</t>
  </si>
  <si>
    <t xml:space="preserve">邓喻冬 </t>
  </si>
  <si>
    <t>20230603003</t>
  </si>
  <si>
    <t xml:space="preserve">文青艳 </t>
  </si>
  <si>
    <t>20230602005</t>
  </si>
  <si>
    <t xml:space="preserve">成晓博 </t>
  </si>
  <si>
    <t>20230603013</t>
  </si>
  <si>
    <t>大学生物教师</t>
  </si>
  <si>
    <t xml:space="preserve">邓雪蕾 </t>
  </si>
  <si>
    <t>20230614011</t>
  </si>
  <si>
    <t xml:space="preserve">陈靓 </t>
  </si>
  <si>
    <t>20230614016</t>
  </si>
  <si>
    <t>大学艺术设计专业教师</t>
  </si>
  <si>
    <t xml:space="preserve">蒋荣荣 </t>
  </si>
  <si>
    <t>20230604015</t>
  </si>
  <si>
    <t xml:space="preserve">唐婧 </t>
  </si>
  <si>
    <t>20230604026</t>
  </si>
  <si>
    <t xml:space="preserve">大学思政教师(1) </t>
  </si>
  <si>
    <t xml:space="preserve">候昌君 </t>
  </si>
  <si>
    <t>20230601002</t>
  </si>
  <si>
    <t xml:space="preserve">张亦然 </t>
  </si>
  <si>
    <t>20230601009</t>
  </si>
  <si>
    <r>
      <rPr>
        <sz val="11"/>
        <color theme="1"/>
        <rFont val="宋体"/>
        <charset val="134"/>
        <scheme val="minor"/>
      </rPr>
      <t>大学思政教师(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 xml:space="preserve">) </t>
    </r>
  </si>
  <si>
    <t xml:space="preserve">胡亚兰 </t>
  </si>
  <si>
    <t>20230601022</t>
  </si>
  <si>
    <t xml:space="preserve">刘慧 </t>
  </si>
  <si>
    <t>20230601014</t>
  </si>
  <si>
    <t xml:space="preserve">党政文秘工作人员 </t>
  </si>
  <si>
    <t xml:space="preserve">尹含靓 </t>
  </si>
  <si>
    <t>20230606001</t>
  </si>
  <si>
    <t xml:space="preserve">隆园 </t>
  </si>
  <si>
    <t>20230606019</t>
  </si>
  <si>
    <t xml:space="preserve">刘杰 </t>
  </si>
  <si>
    <t>20230606025</t>
  </si>
  <si>
    <t xml:space="preserve">王青艳 </t>
  </si>
  <si>
    <t>20230605003</t>
  </si>
  <si>
    <t xml:space="preserve">尹羚又 </t>
  </si>
  <si>
    <t>20230606005</t>
  </si>
  <si>
    <t xml:space="preserve">周雪 </t>
  </si>
  <si>
    <t>20230606006</t>
  </si>
  <si>
    <t xml:space="preserve">杨慧 </t>
  </si>
  <si>
    <t>20230605019</t>
  </si>
  <si>
    <t xml:space="preserve">肖沁岚 </t>
  </si>
  <si>
    <t>20230606023</t>
  </si>
  <si>
    <t xml:space="preserve">肖雨晴 </t>
  </si>
  <si>
    <t>20230606016</t>
  </si>
  <si>
    <t xml:space="preserve">张馨瑶 </t>
  </si>
  <si>
    <t>20230606002</t>
  </si>
  <si>
    <t>资产管理工作人员(1)</t>
  </si>
  <si>
    <t xml:space="preserve">雷佳卓 </t>
  </si>
  <si>
    <t>20230613002</t>
  </si>
  <si>
    <t>资产管理工作人员(2)</t>
  </si>
  <si>
    <t xml:space="preserve">邓文彬 </t>
  </si>
  <si>
    <t>20230613013</t>
  </si>
  <si>
    <t xml:space="preserve">彭坚 </t>
  </si>
  <si>
    <t>20230613012</t>
  </si>
  <si>
    <t xml:space="preserve">网络管理员 </t>
  </si>
  <si>
    <t xml:space="preserve">刘志华 </t>
  </si>
  <si>
    <t>20230613018</t>
  </si>
  <si>
    <t xml:space="preserve">吴文倩 </t>
  </si>
  <si>
    <t>20230613016</t>
  </si>
  <si>
    <t xml:space="preserve">后勤基建管理人员 </t>
  </si>
  <si>
    <t xml:space="preserve">肖钦文 </t>
  </si>
  <si>
    <t>20230608016</t>
  </si>
  <si>
    <t xml:space="preserve">马荣 </t>
  </si>
  <si>
    <t>20230607015</t>
  </si>
  <si>
    <t xml:space="preserve">陈易 </t>
  </si>
  <si>
    <t>20230608023</t>
  </si>
  <si>
    <t xml:space="preserve">财务人员(1) </t>
  </si>
  <si>
    <t xml:space="preserve">戴园 </t>
  </si>
  <si>
    <t>20230616018</t>
  </si>
  <si>
    <t xml:space="preserve">李瑛 </t>
  </si>
  <si>
    <t>20230616029</t>
  </si>
  <si>
    <t xml:space="preserve">财务人员(2) </t>
  </si>
  <si>
    <t xml:space="preserve">徐巧艳 </t>
  </si>
  <si>
    <t>20230612010</t>
  </si>
  <si>
    <t>陈丹婷</t>
  </si>
  <si>
    <t>20230612017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</si>
</sst>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topLeftCell="A49" workbookViewId="0">
      <selection activeCell="A68" sqref="A68"/>
    </sheetView>
  </sheetViews>
  <sheetFormatPr defaultColWidth="9" defaultRowHeight="13.5"/>
  <cols>
    <col min="1" max="1" width="5.88333333333333" customWidth="1"/>
    <col min="2" max="2" width="7.875" style="1" customWidth="1"/>
    <col min="3" max="3" width="7.5" customWidth="1"/>
    <col min="5" max="5" width="14.1083333333333" customWidth="1"/>
    <col min="6" max="6" width="11.125" customWidth="1"/>
    <col min="7" max="7" width="11.625" customWidth="1"/>
    <col min="8" max="8" width="7.625" customWidth="1"/>
    <col min="9" max="9" width="7" customWidth="1"/>
    <col min="10" max="10" width="6.25" customWidth="1"/>
    <col min="11" max="11" width="8.75" style="1" customWidth="1"/>
  </cols>
  <sheetData>
    <row r="1" ht="14.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2.5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42.75" spans="1:1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</row>
    <row r="5" ht="16" customHeight="1" spans="1:11">
      <c r="A5" s="5">
        <v>1</v>
      </c>
      <c r="B5" s="6" t="s">
        <v>12</v>
      </c>
      <c r="C5" s="6">
        <v>7</v>
      </c>
      <c r="D5" s="5" t="s">
        <v>13</v>
      </c>
      <c r="E5" s="7" t="s">
        <v>14</v>
      </c>
      <c r="F5" s="8">
        <v>68.92</v>
      </c>
      <c r="G5" s="8">
        <v>82.94</v>
      </c>
      <c r="H5" s="8">
        <f t="shared" ref="H5:H18" si="0">F5*0.6+G5*0.4</f>
        <v>74.528</v>
      </c>
      <c r="I5" s="12">
        <f t="shared" ref="I5:I18" si="1">RANK(H5,$H$5:$H$18,0)</f>
        <v>1</v>
      </c>
      <c r="J5" s="5" t="s">
        <v>15</v>
      </c>
      <c r="K5" s="13"/>
    </row>
    <row r="6" ht="16" customHeight="1" spans="1:11">
      <c r="A6" s="5">
        <v>2</v>
      </c>
      <c r="B6" s="9"/>
      <c r="C6" s="9"/>
      <c r="D6" s="5" t="s">
        <v>16</v>
      </c>
      <c r="E6" s="7" t="s">
        <v>17</v>
      </c>
      <c r="F6" s="8">
        <v>67.32</v>
      </c>
      <c r="G6" s="8">
        <v>82.92</v>
      </c>
      <c r="H6" s="8">
        <f t="shared" si="0"/>
        <v>73.56</v>
      </c>
      <c r="I6" s="12">
        <f t="shared" si="1"/>
        <v>2</v>
      </c>
      <c r="J6" s="5" t="s">
        <v>15</v>
      </c>
      <c r="K6" s="13"/>
    </row>
    <row r="7" ht="16" customHeight="1" spans="1:11">
      <c r="A7" s="5">
        <v>3</v>
      </c>
      <c r="B7" s="9"/>
      <c r="C7" s="9"/>
      <c r="D7" s="5" t="s">
        <v>18</v>
      </c>
      <c r="E7" s="7" t="s">
        <v>19</v>
      </c>
      <c r="F7" s="8">
        <v>65.8</v>
      </c>
      <c r="G7" s="8">
        <v>82.52</v>
      </c>
      <c r="H7" s="8">
        <f t="shared" si="0"/>
        <v>72.488</v>
      </c>
      <c r="I7" s="12">
        <f t="shared" si="1"/>
        <v>3</v>
      </c>
      <c r="J7" s="5" t="s">
        <v>15</v>
      </c>
      <c r="K7" s="13"/>
    </row>
    <row r="8" ht="16" customHeight="1" spans="1:11">
      <c r="A8" s="5">
        <v>4</v>
      </c>
      <c r="B8" s="9"/>
      <c r="C8" s="9"/>
      <c r="D8" s="5" t="s">
        <v>20</v>
      </c>
      <c r="E8" s="7" t="s">
        <v>21</v>
      </c>
      <c r="F8" s="8">
        <v>65.4</v>
      </c>
      <c r="G8" s="8">
        <v>81.06</v>
      </c>
      <c r="H8" s="8">
        <f t="shared" si="0"/>
        <v>71.664</v>
      </c>
      <c r="I8" s="12">
        <f t="shared" si="1"/>
        <v>4</v>
      </c>
      <c r="J8" s="5" t="s">
        <v>15</v>
      </c>
      <c r="K8" s="13"/>
    </row>
    <row r="9" ht="16" customHeight="1" spans="1:11">
      <c r="A9" s="5">
        <v>5</v>
      </c>
      <c r="B9" s="9"/>
      <c r="C9" s="9"/>
      <c r="D9" s="5" t="s">
        <v>22</v>
      </c>
      <c r="E9" s="7" t="s">
        <v>23</v>
      </c>
      <c r="F9" s="8">
        <v>64.16</v>
      </c>
      <c r="G9" s="8">
        <v>82.76</v>
      </c>
      <c r="H9" s="8">
        <f t="shared" si="0"/>
        <v>71.6</v>
      </c>
      <c r="I9" s="12">
        <f t="shared" si="1"/>
        <v>5</v>
      </c>
      <c r="J9" s="5" t="s">
        <v>15</v>
      </c>
      <c r="K9" s="13"/>
    </row>
    <row r="10" ht="16" customHeight="1" spans="1:11">
      <c r="A10" s="5">
        <v>6</v>
      </c>
      <c r="B10" s="9"/>
      <c r="C10" s="9"/>
      <c r="D10" s="5" t="s">
        <v>24</v>
      </c>
      <c r="E10" s="7" t="s">
        <v>25</v>
      </c>
      <c r="F10" s="8">
        <v>62.92</v>
      </c>
      <c r="G10" s="8">
        <v>84.52</v>
      </c>
      <c r="H10" s="8">
        <f t="shared" si="0"/>
        <v>71.56</v>
      </c>
      <c r="I10" s="12">
        <f t="shared" si="1"/>
        <v>6</v>
      </c>
      <c r="J10" s="5" t="s">
        <v>15</v>
      </c>
      <c r="K10" s="13"/>
    </row>
    <row r="11" ht="16" customHeight="1" spans="1:11">
      <c r="A11" s="5">
        <v>7</v>
      </c>
      <c r="B11" s="9"/>
      <c r="C11" s="9"/>
      <c r="D11" s="5" t="s">
        <v>26</v>
      </c>
      <c r="E11" s="7" t="s">
        <v>27</v>
      </c>
      <c r="F11" s="8">
        <v>62.16</v>
      </c>
      <c r="G11" s="8">
        <v>84.6</v>
      </c>
      <c r="H11" s="8">
        <f t="shared" si="0"/>
        <v>71.136</v>
      </c>
      <c r="I11" s="12">
        <f t="shared" si="1"/>
        <v>7</v>
      </c>
      <c r="J11" s="5" t="s">
        <v>15</v>
      </c>
      <c r="K11" s="13"/>
    </row>
    <row r="12" ht="16" customHeight="1" spans="1:11">
      <c r="A12" s="5">
        <v>8</v>
      </c>
      <c r="B12" s="9"/>
      <c r="C12" s="9"/>
      <c r="D12" s="5" t="s">
        <v>28</v>
      </c>
      <c r="E12" s="7" t="s">
        <v>29</v>
      </c>
      <c r="F12" s="8">
        <v>62.4</v>
      </c>
      <c r="G12" s="8">
        <v>82.24</v>
      </c>
      <c r="H12" s="8">
        <f t="shared" si="0"/>
        <v>70.336</v>
      </c>
      <c r="I12" s="12">
        <f t="shared" si="1"/>
        <v>8</v>
      </c>
      <c r="J12" s="12" t="s">
        <v>30</v>
      </c>
      <c r="K12" s="13"/>
    </row>
    <row r="13" ht="16" customHeight="1" spans="1:11">
      <c r="A13" s="5">
        <v>9</v>
      </c>
      <c r="B13" s="9"/>
      <c r="C13" s="9"/>
      <c r="D13" s="5" t="s">
        <v>31</v>
      </c>
      <c r="E13" s="7" t="s">
        <v>32</v>
      </c>
      <c r="F13" s="8">
        <v>60.2</v>
      </c>
      <c r="G13" s="8">
        <v>80.48</v>
      </c>
      <c r="H13" s="8">
        <f t="shared" si="0"/>
        <v>68.312</v>
      </c>
      <c r="I13" s="12">
        <f t="shared" si="1"/>
        <v>9</v>
      </c>
      <c r="J13" s="12" t="s">
        <v>30</v>
      </c>
      <c r="K13" s="13"/>
    </row>
    <row r="14" ht="16" customHeight="1" spans="1:11">
      <c r="A14" s="5">
        <v>10</v>
      </c>
      <c r="B14" s="9"/>
      <c r="C14" s="9"/>
      <c r="D14" s="5" t="s">
        <v>33</v>
      </c>
      <c r="E14" s="7" t="s">
        <v>34</v>
      </c>
      <c r="F14" s="8">
        <v>57.48</v>
      </c>
      <c r="G14" s="8">
        <v>77.64</v>
      </c>
      <c r="H14" s="8">
        <f t="shared" si="0"/>
        <v>65.544</v>
      </c>
      <c r="I14" s="12">
        <f t="shared" si="1"/>
        <v>10</v>
      </c>
      <c r="J14" s="12" t="s">
        <v>30</v>
      </c>
      <c r="K14" s="13"/>
    </row>
    <row r="15" ht="16" customHeight="1" spans="1:11">
      <c r="A15" s="5">
        <v>11</v>
      </c>
      <c r="B15" s="9"/>
      <c r="C15" s="9"/>
      <c r="D15" s="5" t="s">
        <v>35</v>
      </c>
      <c r="E15" s="7" t="s">
        <v>36</v>
      </c>
      <c r="F15" s="8">
        <v>54.64</v>
      </c>
      <c r="G15" s="8">
        <v>78.52</v>
      </c>
      <c r="H15" s="8">
        <f t="shared" si="0"/>
        <v>64.192</v>
      </c>
      <c r="I15" s="12">
        <f t="shared" si="1"/>
        <v>11</v>
      </c>
      <c r="J15" s="12" t="s">
        <v>30</v>
      </c>
      <c r="K15" s="13"/>
    </row>
    <row r="16" ht="16" customHeight="1" spans="1:11">
      <c r="A16" s="5">
        <v>12</v>
      </c>
      <c r="B16" s="9"/>
      <c r="C16" s="9"/>
      <c r="D16" s="5" t="s">
        <v>37</v>
      </c>
      <c r="E16" s="7" t="s">
        <v>38</v>
      </c>
      <c r="F16" s="8">
        <v>53.6</v>
      </c>
      <c r="G16" s="8">
        <v>79.64</v>
      </c>
      <c r="H16" s="8">
        <f t="shared" si="0"/>
        <v>64.016</v>
      </c>
      <c r="I16" s="12">
        <f t="shared" si="1"/>
        <v>12</v>
      </c>
      <c r="J16" s="12" t="s">
        <v>30</v>
      </c>
      <c r="K16" s="13"/>
    </row>
    <row r="17" ht="16" customHeight="1" spans="1:11">
      <c r="A17" s="5">
        <v>13</v>
      </c>
      <c r="B17" s="9"/>
      <c r="C17" s="9"/>
      <c r="D17" s="5" t="s">
        <v>39</v>
      </c>
      <c r="E17" s="7" t="s">
        <v>40</v>
      </c>
      <c r="F17" s="8">
        <v>61.48</v>
      </c>
      <c r="G17" s="8">
        <v>0</v>
      </c>
      <c r="H17" s="8">
        <f t="shared" si="0"/>
        <v>36.888</v>
      </c>
      <c r="I17" s="12">
        <f t="shared" si="1"/>
        <v>13</v>
      </c>
      <c r="J17" s="12" t="s">
        <v>30</v>
      </c>
      <c r="K17" s="13" t="s">
        <v>41</v>
      </c>
    </row>
    <row r="18" ht="16" customHeight="1" spans="1:11">
      <c r="A18" s="5">
        <v>14</v>
      </c>
      <c r="B18" s="10"/>
      <c r="C18" s="10"/>
      <c r="D18" s="5" t="s">
        <v>42</v>
      </c>
      <c r="E18" s="7" t="s">
        <v>43</v>
      </c>
      <c r="F18" s="8">
        <v>54.84</v>
      </c>
      <c r="G18" s="8">
        <v>5</v>
      </c>
      <c r="H18" s="8">
        <f t="shared" si="0"/>
        <v>34.904</v>
      </c>
      <c r="I18" s="12">
        <f t="shared" si="1"/>
        <v>14</v>
      </c>
      <c r="J18" s="12" t="s">
        <v>30</v>
      </c>
      <c r="K18" s="13"/>
    </row>
    <row r="19" ht="16" customHeight="1" spans="1:11">
      <c r="A19" s="5">
        <v>15</v>
      </c>
      <c r="B19" s="6" t="s">
        <v>44</v>
      </c>
      <c r="C19" s="6">
        <v>12</v>
      </c>
      <c r="D19" s="11" t="s">
        <v>45</v>
      </c>
      <c r="E19" s="7" t="s">
        <v>46</v>
      </c>
      <c r="F19" s="8">
        <v>75.76</v>
      </c>
      <c r="G19" s="8">
        <v>81.04</v>
      </c>
      <c r="H19" s="8">
        <f t="shared" ref="H19:H47" si="2">F19*0.6+G19*0.4</f>
        <v>77.872</v>
      </c>
      <c r="I19" s="12">
        <f t="shared" ref="I19:I43" si="3">RANK(H19,$H$19:$H$43,0)</f>
        <v>1</v>
      </c>
      <c r="J19" s="12" t="s">
        <v>15</v>
      </c>
      <c r="K19" s="13"/>
    </row>
    <row r="20" ht="16" customHeight="1" spans="1:11">
      <c r="A20" s="5">
        <v>16</v>
      </c>
      <c r="B20" s="9"/>
      <c r="C20" s="9"/>
      <c r="D20" s="11" t="s">
        <v>47</v>
      </c>
      <c r="E20" s="7" t="s">
        <v>48</v>
      </c>
      <c r="F20" s="8">
        <v>73.64</v>
      </c>
      <c r="G20" s="8">
        <v>82.76</v>
      </c>
      <c r="H20" s="8">
        <f t="shared" si="2"/>
        <v>77.288</v>
      </c>
      <c r="I20" s="12">
        <f t="shared" si="3"/>
        <v>2</v>
      </c>
      <c r="J20" s="12" t="s">
        <v>15</v>
      </c>
      <c r="K20" s="13"/>
    </row>
    <row r="21" ht="16" customHeight="1" spans="1:11">
      <c r="A21" s="5">
        <v>17</v>
      </c>
      <c r="B21" s="9"/>
      <c r="C21" s="9"/>
      <c r="D21" s="11" t="s">
        <v>49</v>
      </c>
      <c r="E21" s="7" t="s">
        <v>50</v>
      </c>
      <c r="F21" s="8">
        <v>75</v>
      </c>
      <c r="G21" s="8">
        <v>80.7</v>
      </c>
      <c r="H21" s="8">
        <f t="shared" si="2"/>
        <v>77.28</v>
      </c>
      <c r="I21" s="12">
        <f t="shared" si="3"/>
        <v>3</v>
      </c>
      <c r="J21" s="12" t="s">
        <v>15</v>
      </c>
      <c r="K21" s="13"/>
    </row>
    <row r="22" ht="16" customHeight="1" spans="1:11">
      <c r="A22" s="5">
        <v>18</v>
      </c>
      <c r="B22" s="9"/>
      <c r="C22" s="9"/>
      <c r="D22" s="11" t="s">
        <v>51</v>
      </c>
      <c r="E22" s="7" t="s">
        <v>52</v>
      </c>
      <c r="F22" s="8">
        <v>73.28</v>
      </c>
      <c r="G22" s="8">
        <v>80</v>
      </c>
      <c r="H22" s="8">
        <f t="shared" si="2"/>
        <v>75.968</v>
      </c>
      <c r="I22" s="12">
        <f t="shared" si="3"/>
        <v>4</v>
      </c>
      <c r="J22" s="12" t="s">
        <v>15</v>
      </c>
      <c r="K22" s="13"/>
    </row>
    <row r="23" ht="16" customHeight="1" spans="1:11">
      <c r="A23" s="5">
        <v>19</v>
      </c>
      <c r="B23" s="9"/>
      <c r="C23" s="9"/>
      <c r="D23" s="11" t="s">
        <v>53</v>
      </c>
      <c r="E23" s="7" t="s">
        <v>54</v>
      </c>
      <c r="F23" s="8">
        <v>74</v>
      </c>
      <c r="G23" s="8">
        <v>78.6</v>
      </c>
      <c r="H23" s="8">
        <f t="shared" si="2"/>
        <v>75.84</v>
      </c>
      <c r="I23" s="12">
        <f t="shared" si="3"/>
        <v>5</v>
      </c>
      <c r="J23" s="12" t="s">
        <v>15</v>
      </c>
      <c r="K23" s="13"/>
    </row>
    <row r="24" ht="16" customHeight="1" spans="1:11">
      <c r="A24" s="5">
        <v>20</v>
      </c>
      <c r="B24" s="9"/>
      <c r="C24" s="9"/>
      <c r="D24" s="11" t="s">
        <v>55</v>
      </c>
      <c r="E24" s="7" t="s">
        <v>56</v>
      </c>
      <c r="F24" s="8">
        <v>72.64</v>
      </c>
      <c r="G24" s="8">
        <v>79.82</v>
      </c>
      <c r="H24" s="8">
        <f t="shared" si="2"/>
        <v>75.512</v>
      </c>
      <c r="I24" s="12">
        <f t="shared" si="3"/>
        <v>6</v>
      </c>
      <c r="J24" s="12" t="s">
        <v>15</v>
      </c>
      <c r="K24" s="13"/>
    </row>
    <row r="25" ht="16" customHeight="1" spans="1:11">
      <c r="A25" s="5">
        <v>21</v>
      </c>
      <c r="B25" s="9"/>
      <c r="C25" s="9"/>
      <c r="D25" s="11" t="s">
        <v>57</v>
      </c>
      <c r="E25" s="7" t="s">
        <v>58</v>
      </c>
      <c r="F25" s="8">
        <v>71.4</v>
      </c>
      <c r="G25" s="8">
        <v>81.1</v>
      </c>
      <c r="H25" s="8">
        <f t="shared" si="2"/>
        <v>75.28</v>
      </c>
      <c r="I25" s="12">
        <f t="shared" si="3"/>
        <v>7</v>
      </c>
      <c r="J25" s="12" t="s">
        <v>15</v>
      </c>
      <c r="K25" s="13"/>
    </row>
    <row r="26" ht="16" customHeight="1" spans="1:11">
      <c r="A26" s="5">
        <v>22</v>
      </c>
      <c r="B26" s="9"/>
      <c r="C26" s="9"/>
      <c r="D26" s="11" t="s">
        <v>59</v>
      </c>
      <c r="E26" s="7" t="s">
        <v>60</v>
      </c>
      <c r="F26" s="8">
        <v>73.64</v>
      </c>
      <c r="G26" s="8">
        <v>76.7</v>
      </c>
      <c r="H26" s="8">
        <f t="shared" si="2"/>
        <v>74.864</v>
      </c>
      <c r="I26" s="12">
        <f t="shared" si="3"/>
        <v>8</v>
      </c>
      <c r="J26" s="12" t="s">
        <v>15</v>
      </c>
      <c r="K26" s="13"/>
    </row>
    <row r="27" ht="16" customHeight="1" spans="1:11">
      <c r="A27" s="5">
        <v>23</v>
      </c>
      <c r="B27" s="9"/>
      <c r="C27" s="9"/>
      <c r="D27" s="11" t="s">
        <v>61</v>
      </c>
      <c r="E27" s="7" t="s">
        <v>62</v>
      </c>
      <c r="F27" s="8">
        <v>72.24</v>
      </c>
      <c r="G27" s="8">
        <v>78.46</v>
      </c>
      <c r="H27" s="8">
        <f t="shared" si="2"/>
        <v>74.728</v>
      </c>
      <c r="I27" s="12">
        <f t="shared" si="3"/>
        <v>9</v>
      </c>
      <c r="J27" s="12" t="s">
        <v>15</v>
      </c>
      <c r="K27" s="13"/>
    </row>
    <row r="28" ht="16" customHeight="1" spans="1:11">
      <c r="A28" s="5">
        <v>24</v>
      </c>
      <c r="B28" s="9"/>
      <c r="C28" s="9"/>
      <c r="D28" s="11" t="s">
        <v>63</v>
      </c>
      <c r="E28" s="7" t="s">
        <v>64</v>
      </c>
      <c r="F28" s="8">
        <v>71.48</v>
      </c>
      <c r="G28" s="8">
        <v>78.54</v>
      </c>
      <c r="H28" s="8">
        <f t="shared" si="2"/>
        <v>74.304</v>
      </c>
      <c r="I28" s="12">
        <f t="shared" si="3"/>
        <v>10</v>
      </c>
      <c r="J28" s="12" t="s">
        <v>15</v>
      </c>
      <c r="K28" s="13"/>
    </row>
    <row r="29" ht="16" customHeight="1" spans="1:11">
      <c r="A29" s="5">
        <v>25</v>
      </c>
      <c r="B29" s="9"/>
      <c r="C29" s="9"/>
      <c r="D29" s="11" t="s">
        <v>65</v>
      </c>
      <c r="E29" s="7" t="s">
        <v>66</v>
      </c>
      <c r="F29" s="8">
        <v>70.4</v>
      </c>
      <c r="G29" s="8">
        <v>79.84</v>
      </c>
      <c r="H29" s="8">
        <f t="shared" si="2"/>
        <v>74.176</v>
      </c>
      <c r="I29" s="12">
        <f t="shared" si="3"/>
        <v>11</v>
      </c>
      <c r="J29" s="12" t="s">
        <v>15</v>
      </c>
      <c r="K29" s="13"/>
    </row>
    <row r="30" ht="16" customHeight="1" spans="1:11">
      <c r="A30" s="5">
        <v>26</v>
      </c>
      <c r="B30" s="9"/>
      <c r="C30" s="9"/>
      <c r="D30" s="11" t="s">
        <v>67</v>
      </c>
      <c r="E30" s="7" t="s">
        <v>68</v>
      </c>
      <c r="F30" s="8">
        <v>71.88</v>
      </c>
      <c r="G30" s="8">
        <v>76.8</v>
      </c>
      <c r="H30" s="8">
        <f t="shared" si="2"/>
        <v>73.848</v>
      </c>
      <c r="I30" s="12">
        <f t="shared" si="3"/>
        <v>12</v>
      </c>
      <c r="J30" s="12" t="s">
        <v>15</v>
      </c>
      <c r="K30" s="13"/>
    </row>
    <row r="31" ht="16" customHeight="1" spans="1:11">
      <c r="A31" s="5">
        <v>27</v>
      </c>
      <c r="B31" s="9"/>
      <c r="C31" s="9"/>
      <c r="D31" s="11" t="s">
        <v>69</v>
      </c>
      <c r="E31" s="7" t="s">
        <v>70</v>
      </c>
      <c r="F31" s="8">
        <v>68.12</v>
      </c>
      <c r="G31" s="8">
        <v>82.3</v>
      </c>
      <c r="H31" s="8">
        <f t="shared" si="2"/>
        <v>73.792</v>
      </c>
      <c r="I31" s="12">
        <f t="shared" si="3"/>
        <v>13</v>
      </c>
      <c r="J31" s="12" t="s">
        <v>30</v>
      </c>
      <c r="K31" s="13"/>
    </row>
    <row r="32" ht="16" customHeight="1" spans="1:11">
      <c r="A32" s="5">
        <v>28</v>
      </c>
      <c r="B32" s="9"/>
      <c r="C32" s="9"/>
      <c r="D32" s="11" t="s">
        <v>71</v>
      </c>
      <c r="E32" s="7" t="s">
        <v>72</v>
      </c>
      <c r="F32" s="8">
        <v>71.64</v>
      </c>
      <c r="G32" s="8">
        <v>76.54</v>
      </c>
      <c r="H32" s="8">
        <f t="shared" si="2"/>
        <v>73.6</v>
      </c>
      <c r="I32" s="12">
        <f t="shared" si="3"/>
        <v>14</v>
      </c>
      <c r="J32" s="12" t="s">
        <v>30</v>
      </c>
      <c r="K32" s="13"/>
    </row>
    <row r="33" ht="16" customHeight="1" spans="1:11">
      <c r="A33" s="5">
        <v>29</v>
      </c>
      <c r="B33" s="9"/>
      <c r="C33" s="9"/>
      <c r="D33" s="11" t="s">
        <v>73</v>
      </c>
      <c r="E33" s="7" t="s">
        <v>74</v>
      </c>
      <c r="F33" s="8">
        <v>70.52</v>
      </c>
      <c r="G33" s="8">
        <v>78.2</v>
      </c>
      <c r="H33" s="8">
        <f t="shared" si="2"/>
        <v>73.592</v>
      </c>
      <c r="I33" s="12">
        <f t="shared" si="3"/>
        <v>15</v>
      </c>
      <c r="J33" s="12" t="s">
        <v>30</v>
      </c>
      <c r="K33" s="13"/>
    </row>
    <row r="34" ht="16" customHeight="1" spans="1:11">
      <c r="A34" s="5">
        <v>30</v>
      </c>
      <c r="B34" s="9"/>
      <c r="C34" s="9"/>
      <c r="D34" s="11" t="s">
        <v>75</v>
      </c>
      <c r="E34" s="7" t="s">
        <v>76</v>
      </c>
      <c r="F34" s="8">
        <v>69.64</v>
      </c>
      <c r="G34" s="8">
        <v>78.5</v>
      </c>
      <c r="H34" s="8">
        <f t="shared" si="2"/>
        <v>73.184</v>
      </c>
      <c r="I34" s="12">
        <f t="shared" si="3"/>
        <v>16</v>
      </c>
      <c r="J34" s="12" t="s">
        <v>30</v>
      </c>
      <c r="K34" s="13"/>
    </row>
    <row r="35" ht="16" customHeight="1" spans="1:11">
      <c r="A35" s="5">
        <v>31</v>
      </c>
      <c r="B35" s="9"/>
      <c r="C35" s="9"/>
      <c r="D35" s="11" t="s">
        <v>77</v>
      </c>
      <c r="E35" s="7" t="s">
        <v>78</v>
      </c>
      <c r="F35" s="8">
        <v>68.28</v>
      </c>
      <c r="G35" s="8">
        <v>80.3</v>
      </c>
      <c r="H35" s="8">
        <f t="shared" si="2"/>
        <v>73.088</v>
      </c>
      <c r="I35" s="12">
        <f t="shared" si="3"/>
        <v>17</v>
      </c>
      <c r="J35" s="12" t="s">
        <v>30</v>
      </c>
      <c r="K35" s="13"/>
    </row>
    <row r="36" ht="16" customHeight="1" spans="1:11">
      <c r="A36" s="5">
        <v>32</v>
      </c>
      <c r="B36" s="9"/>
      <c r="C36" s="9"/>
      <c r="D36" s="11" t="s">
        <v>79</v>
      </c>
      <c r="E36" s="7" t="s">
        <v>80</v>
      </c>
      <c r="F36" s="8">
        <v>68.2</v>
      </c>
      <c r="G36" s="8">
        <v>80.2</v>
      </c>
      <c r="H36" s="8">
        <f t="shared" si="2"/>
        <v>73</v>
      </c>
      <c r="I36" s="12">
        <f t="shared" si="3"/>
        <v>18</v>
      </c>
      <c r="J36" s="12" t="s">
        <v>30</v>
      </c>
      <c r="K36" s="13"/>
    </row>
    <row r="37" ht="16" customHeight="1" spans="1:11">
      <c r="A37" s="5">
        <v>33</v>
      </c>
      <c r="B37" s="9"/>
      <c r="C37" s="9"/>
      <c r="D37" s="11" t="s">
        <v>81</v>
      </c>
      <c r="E37" s="7" t="s">
        <v>82</v>
      </c>
      <c r="F37" s="8">
        <v>68.4</v>
      </c>
      <c r="G37" s="8">
        <v>78.9</v>
      </c>
      <c r="H37" s="8">
        <f t="shared" si="2"/>
        <v>72.6</v>
      </c>
      <c r="I37" s="12">
        <f t="shared" si="3"/>
        <v>19</v>
      </c>
      <c r="J37" s="12" t="s">
        <v>30</v>
      </c>
      <c r="K37" s="13"/>
    </row>
    <row r="38" ht="16" customHeight="1" spans="1:11">
      <c r="A38" s="5">
        <v>34</v>
      </c>
      <c r="B38" s="9"/>
      <c r="C38" s="9"/>
      <c r="D38" s="11" t="s">
        <v>83</v>
      </c>
      <c r="E38" s="7" t="s">
        <v>84</v>
      </c>
      <c r="F38" s="8">
        <v>68.4</v>
      </c>
      <c r="G38" s="8">
        <v>78.9</v>
      </c>
      <c r="H38" s="8">
        <f t="shared" si="2"/>
        <v>72.6</v>
      </c>
      <c r="I38" s="12">
        <f t="shared" si="3"/>
        <v>19</v>
      </c>
      <c r="J38" s="12" t="s">
        <v>30</v>
      </c>
      <c r="K38" s="13"/>
    </row>
    <row r="39" ht="16" customHeight="1" spans="1:11">
      <c r="A39" s="5">
        <v>35</v>
      </c>
      <c r="B39" s="9"/>
      <c r="C39" s="9"/>
      <c r="D39" s="11" t="s">
        <v>85</v>
      </c>
      <c r="E39" s="7" t="s">
        <v>86</v>
      </c>
      <c r="F39" s="8">
        <v>66.8</v>
      </c>
      <c r="G39" s="8">
        <v>78.96</v>
      </c>
      <c r="H39" s="8">
        <f t="shared" si="2"/>
        <v>71.664</v>
      </c>
      <c r="I39" s="12">
        <f t="shared" si="3"/>
        <v>21</v>
      </c>
      <c r="J39" s="12" t="s">
        <v>30</v>
      </c>
      <c r="K39" s="13"/>
    </row>
    <row r="40" ht="16" customHeight="1" spans="1:11">
      <c r="A40" s="5">
        <v>36</v>
      </c>
      <c r="B40" s="9"/>
      <c r="C40" s="9"/>
      <c r="D40" s="11" t="s">
        <v>87</v>
      </c>
      <c r="E40" s="7" t="s">
        <v>88</v>
      </c>
      <c r="F40" s="8">
        <v>66.8</v>
      </c>
      <c r="G40" s="8">
        <v>77.74</v>
      </c>
      <c r="H40" s="8">
        <f t="shared" si="2"/>
        <v>71.176</v>
      </c>
      <c r="I40" s="12">
        <f t="shared" si="3"/>
        <v>22</v>
      </c>
      <c r="J40" s="12" t="s">
        <v>30</v>
      </c>
      <c r="K40" s="13"/>
    </row>
    <row r="41" ht="16" customHeight="1" spans="1:11">
      <c r="A41" s="5">
        <v>37</v>
      </c>
      <c r="B41" s="9"/>
      <c r="C41" s="9"/>
      <c r="D41" s="11" t="s">
        <v>89</v>
      </c>
      <c r="E41" s="7" t="s">
        <v>90</v>
      </c>
      <c r="F41" s="8">
        <v>66.88</v>
      </c>
      <c r="G41" s="8">
        <v>77.6</v>
      </c>
      <c r="H41" s="8">
        <f t="shared" si="2"/>
        <v>71.168</v>
      </c>
      <c r="I41" s="12">
        <f t="shared" si="3"/>
        <v>23</v>
      </c>
      <c r="J41" s="12" t="s">
        <v>30</v>
      </c>
      <c r="K41" s="13"/>
    </row>
    <row r="42" ht="16" customHeight="1" spans="1:11">
      <c r="A42" s="5">
        <v>38</v>
      </c>
      <c r="B42" s="9"/>
      <c r="C42" s="9"/>
      <c r="D42" s="11" t="s">
        <v>91</v>
      </c>
      <c r="E42" s="7" t="s">
        <v>92</v>
      </c>
      <c r="F42" s="8">
        <v>75.24</v>
      </c>
      <c r="G42" s="8">
        <v>0</v>
      </c>
      <c r="H42" s="8">
        <f t="shared" si="2"/>
        <v>45.144</v>
      </c>
      <c r="I42" s="12">
        <f t="shared" si="3"/>
        <v>24</v>
      </c>
      <c r="J42" s="12" t="s">
        <v>30</v>
      </c>
      <c r="K42" s="13" t="s">
        <v>41</v>
      </c>
    </row>
    <row r="43" ht="16" customHeight="1" spans="1:11">
      <c r="A43" s="5">
        <v>39</v>
      </c>
      <c r="B43" s="10"/>
      <c r="C43" s="10"/>
      <c r="D43" s="11" t="s">
        <v>93</v>
      </c>
      <c r="E43" s="7" t="s">
        <v>94</v>
      </c>
      <c r="F43" s="8">
        <v>67.56</v>
      </c>
      <c r="G43" s="8">
        <v>0</v>
      </c>
      <c r="H43" s="8">
        <f t="shared" si="2"/>
        <v>40.536</v>
      </c>
      <c r="I43" s="12">
        <f t="shared" si="3"/>
        <v>25</v>
      </c>
      <c r="J43" s="12" t="s">
        <v>30</v>
      </c>
      <c r="K43" s="13" t="s">
        <v>41</v>
      </c>
    </row>
    <row r="44" ht="17" customHeight="1" spans="1:11">
      <c r="A44" s="5">
        <v>40</v>
      </c>
      <c r="B44" s="6" t="s">
        <v>95</v>
      </c>
      <c r="C44" s="6">
        <v>2</v>
      </c>
      <c r="D44" s="11" t="s">
        <v>96</v>
      </c>
      <c r="E44" s="7" t="s">
        <v>97</v>
      </c>
      <c r="F44" s="8">
        <v>72</v>
      </c>
      <c r="G44" s="8">
        <v>86.2</v>
      </c>
      <c r="H44" s="8">
        <f t="shared" si="2"/>
        <v>77.68</v>
      </c>
      <c r="I44" s="12">
        <f>RANK(H44,$H$44:$H$47,0)</f>
        <v>1</v>
      </c>
      <c r="J44" s="12" t="s">
        <v>15</v>
      </c>
      <c r="K44" s="13"/>
    </row>
    <row r="45" ht="17" customHeight="1" spans="1:11">
      <c r="A45" s="5">
        <v>41</v>
      </c>
      <c r="B45" s="9"/>
      <c r="C45" s="9"/>
      <c r="D45" s="11" t="s">
        <v>98</v>
      </c>
      <c r="E45" s="7" t="s">
        <v>99</v>
      </c>
      <c r="F45" s="8">
        <v>70</v>
      </c>
      <c r="G45" s="8">
        <v>88.26</v>
      </c>
      <c r="H45" s="8">
        <f t="shared" si="2"/>
        <v>77.304</v>
      </c>
      <c r="I45" s="12">
        <f>RANK(H45,$H$44:$H$47,0)</f>
        <v>2</v>
      </c>
      <c r="J45" s="12" t="s">
        <v>15</v>
      </c>
      <c r="K45" s="13"/>
    </row>
    <row r="46" ht="17" customHeight="1" spans="1:11">
      <c r="A46" s="5">
        <v>42</v>
      </c>
      <c r="B46" s="9"/>
      <c r="C46" s="9"/>
      <c r="D46" s="11" t="s">
        <v>100</v>
      </c>
      <c r="E46" s="7" t="s">
        <v>101</v>
      </c>
      <c r="F46" s="8">
        <v>71</v>
      </c>
      <c r="G46" s="8">
        <v>80.9</v>
      </c>
      <c r="H46" s="8">
        <f t="shared" si="2"/>
        <v>74.96</v>
      </c>
      <c r="I46" s="12">
        <f>RANK(H46,$H$44:$H$47,0)</f>
        <v>3</v>
      </c>
      <c r="J46" s="12" t="s">
        <v>30</v>
      </c>
      <c r="K46" s="13"/>
    </row>
    <row r="47" ht="17" customHeight="1" spans="1:11">
      <c r="A47" s="5">
        <v>43</v>
      </c>
      <c r="B47" s="10"/>
      <c r="C47" s="10"/>
      <c r="D47" s="11" t="s">
        <v>102</v>
      </c>
      <c r="E47" s="7" t="s">
        <v>103</v>
      </c>
      <c r="F47" s="8">
        <v>70</v>
      </c>
      <c r="G47" s="8">
        <v>79.76</v>
      </c>
      <c r="H47" s="8">
        <f t="shared" si="2"/>
        <v>73.904</v>
      </c>
      <c r="I47" s="12">
        <f>RANK(H47,$H$44:$H$47,0)</f>
        <v>4</v>
      </c>
      <c r="J47" s="12" t="s">
        <v>30</v>
      </c>
      <c r="K47" s="13"/>
    </row>
    <row r="48" ht="17" customHeight="1" spans="1:11">
      <c r="A48" s="5">
        <v>44</v>
      </c>
      <c r="B48" s="6" t="s">
        <v>104</v>
      </c>
      <c r="C48" s="6">
        <v>1</v>
      </c>
      <c r="D48" s="11" t="s">
        <v>105</v>
      </c>
      <c r="E48" s="7" t="s">
        <v>106</v>
      </c>
      <c r="F48" s="8">
        <v>80</v>
      </c>
      <c r="G48" s="8">
        <v>89.26</v>
      </c>
      <c r="H48" s="8">
        <f t="shared" ref="H44:H69" si="4">F48*0.6+G48*0.4</f>
        <v>83.704</v>
      </c>
      <c r="I48" s="12">
        <f>RANK(H48,$H$48:$H$49,0)</f>
        <v>1</v>
      </c>
      <c r="J48" s="12" t="s">
        <v>15</v>
      </c>
      <c r="K48" s="13"/>
    </row>
    <row r="49" ht="17" customHeight="1" spans="1:11">
      <c r="A49" s="5">
        <v>45</v>
      </c>
      <c r="B49" s="10"/>
      <c r="C49" s="10"/>
      <c r="D49" s="11" t="s">
        <v>107</v>
      </c>
      <c r="E49" s="7" t="s">
        <v>108</v>
      </c>
      <c r="F49" s="8">
        <v>76</v>
      </c>
      <c r="G49" s="8">
        <v>83.34</v>
      </c>
      <c r="H49" s="8">
        <f t="shared" si="4"/>
        <v>78.936</v>
      </c>
      <c r="I49" s="12">
        <f>RANK(H49,$H$48:$H$49,0)</f>
        <v>2</v>
      </c>
      <c r="J49" s="12" t="s">
        <v>30</v>
      </c>
      <c r="K49" s="13"/>
    </row>
    <row r="50" ht="28" customHeight="1" spans="1:11">
      <c r="A50" s="5">
        <v>46</v>
      </c>
      <c r="B50" s="6" t="s">
        <v>109</v>
      </c>
      <c r="C50" s="6">
        <v>1</v>
      </c>
      <c r="D50" s="11" t="s">
        <v>110</v>
      </c>
      <c r="E50" s="7" t="s">
        <v>111</v>
      </c>
      <c r="F50" s="8">
        <v>71</v>
      </c>
      <c r="G50" s="8">
        <v>77.98</v>
      </c>
      <c r="H50" s="8">
        <f t="shared" si="4"/>
        <v>73.792</v>
      </c>
      <c r="I50" s="12">
        <f>RANK(H50,$H$50:$H$51)</f>
        <v>1</v>
      </c>
      <c r="J50" s="12" t="s">
        <v>15</v>
      </c>
      <c r="K50" s="13"/>
    </row>
    <row r="51" ht="30" customHeight="1" spans="1:11">
      <c r="A51" s="5">
        <v>47</v>
      </c>
      <c r="B51" s="10"/>
      <c r="C51" s="10"/>
      <c r="D51" s="11" t="s">
        <v>112</v>
      </c>
      <c r="E51" s="7" t="s">
        <v>113</v>
      </c>
      <c r="F51" s="8">
        <v>66</v>
      </c>
      <c r="G51" s="8">
        <v>84.2</v>
      </c>
      <c r="H51" s="8">
        <f t="shared" si="4"/>
        <v>73.28</v>
      </c>
      <c r="I51" s="12">
        <f>RANK(H51,$H$50:$H$51)</f>
        <v>2</v>
      </c>
      <c r="J51" s="12" t="s">
        <v>30</v>
      </c>
      <c r="K51" s="13"/>
    </row>
    <row r="52" ht="21" customHeight="1" spans="1:11">
      <c r="A52" s="5">
        <v>48</v>
      </c>
      <c r="B52" s="6" t="s">
        <v>114</v>
      </c>
      <c r="C52" s="6">
        <v>1</v>
      </c>
      <c r="D52" s="11" t="s">
        <v>115</v>
      </c>
      <c r="E52" s="7" t="s">
        <v>116</v>
      </c>
      <c r="F52" s="8">
        <v>68</v>
      </c>
      <c r="G52" s="8">
        <v>81.4</v>
      </c>
      <c r="H52" s="8">
        <f t="shared" si="4"/>
        <v>73.36</v>
      </c>
      <c r="I52" s="12">
        <f>RANK(H52,$H$52:$H$53,0)</f>
        <v>1</v>
      </c>
      <c r="J52" s="12" t="s">
        <v>15</v>
      </c>
      <c r="K52" s="13"/>
    </row>
    <row r="53" ht="21" customHeight="1" spans="1:11">
      <c r="A53" s="5">
        <v>49</v>
      </c>
      <c r="B53" s="10"/>
      <c r="C53" s="10"/>
      <c r="D53" s="11" t="s">
        <v>117</v>
      </c>
      <c r="E53" s="7" t="s">
        <v>118</v>
      </c>
      <c r="F53" s="8">
        <v>66.5</v>
      </c>
      <c r="G53" s="8">
        <v>75.68</v>
      </c>
      <c r="H53" s="8">
        <f t="shared" si="4"/>
        <v>70.172</v>
      </c>
      <c r="I53" s="12">
        <f>RANK(H53,$H$52:$H$53,0)</f>
        <v>2</v>
      </c>
      <c r="J53" s="12" t="s">
        <v>30</v>
      </c>
      <c r="K53" s="13"/>
    </row>
    <row r="54" ht="21" customHeight="1" spans="1:11">
      <c r="A54" s="5">
        <v>50</v>
      </c>
      <c r="B54" s="6" t="s">
        <v>119</v>
      </c>
      <c r="C54" s="6">
        <v>1</v>
      </c>
      <c r="D54" s="11" t="s">
        <v>120</v>
      </c>
      <c r="E54" s="7" t="s">
        <v>121</v>
      </c>
      <c r="F54" s="8">
        <v>77.5</v>
      </c>
      <c r="G54" s="8">
        <v>76.14</v>
      </c>
      <c r="H54" s="8">
        <f t="shared" si="4"/>
        <v>76.956</v>
      </c>
      <c r="I54" s="12">
        <f>RANK(H54,$H$54:$H$55,0)</f>
        <v>1</v>
      </c>
      <c r="J54" s="12" t="s">
        <v>15</v>
      </c>
      <c r="K54" s="13"/>
    </row>
    <row r="55" ht="21" customHeight="1" spans="1:11">
      <c r="A55" s="5">
        <v>51</v>
      </c>
      <c r="B55" s="10"/>
      <c r="C55" s="10"/>
      <c r="D55" s="11" t="s">
        <v>122</v>
      </c>
      <c r="E55" s="7" t="s">
        <v>123</v>
      </c>
      <c r="F55" s="8">
        <v>72</v>
      </c>
      <c r="G55" s="8">
        <v>78.58</v>
      </c>
      <c r="H55" s="8">
        <f t="shared" si="4"/>
        <v>74.632</v>
      </c>
      <c r="I55" s="12">
        <f>RANK(H55,$H$54:$H$55,0)</f>
        <v>2</v>
      </c>
      <c r="J55" s="12" t="s">
        <v>30</v>
      </c>
      <c r="K55" s="13"/>
    </row>
    <row r="56" ht="17" customHeight="1" spans="1:11">
      <c r="A56" s="5">
        <v>52</v>
      </c>
      <c r="B56" s="6" t="s">
        <v>124</v>
      </c>
      <c r="C56" s="6">
        <v>5</v>
      </c>
      <c r="D56" s="11" t="s">
        <v>125</v>
      </c>
      <c r="E56" s="7" t="s">
        <v>126</v>
      </c>
      <c r="F56" s="8">
        <v>81</v>
      </c>
      <c r="G56" s="8">
        <v>82.12</v>
      </c>
      <c r="H56" s="8">
        <f t="shared" ref="H56:H65" si="5">F56*0.6+G56*0.4</f>
        <v>81.448</v>
      </c>
      <c r="I56" s="12">
        <f t="shared" ref="I56:I65" si="6">RANK(H56,$H$56:$H$65,0)</f>
        <v>1</v>
      </c>
      <c r="J56" s="12" t="s">
        <v>15</v>
      </c>
      <c r="K56" s="13"/>
    </row>
    <row r="57" ht="17" customHeight="1" spans="1:11">
      <c r="A57" s="5">
        <v>53</v>
      </c>
      <c r="B57" s="9"/>
      <c r="C57" s="9"/>
      <c r="D57" s="11" t="s">
        <v>127</v>
      </c>
      <c r="E57" s="7" t="s">
        <v>128</v>
      </c>
      <c r="F57" s="8">
        <v>80</v>
      </c>
      <c r="G57" s="8">
        <v>81.7</v>
      </c>
      <c r="H57" s="8">
        <f t="shared" si="5"/>
        <v>80.68</v>
      </c>
      <c r="I57" s="12">
        <f t="shared" si="6"/>
        <v>2</v>
      </c>
      <c r="J57" s="12" t="s">
        <v>15</v>
      </c>
      <c r="K57" s="13"/>
    </row>
    <row r="58" ht="17" customHeight="1" spans="1:11">
      <c r="A58" s="5">
        <v>54</v>
      </c>
      <c r="B58" s="9"/>
      <c r="C58" s="9"/>
      <c r="D58" s="11" t="s">
        <v>129</v>
      </c>
      <c r="E58" s="7" t="s">
        <v>130</v>
      </c>
      <c r="F58" s="8">
        <v>80.5</v>
      </c>
      <c r="G58" s="8">
        <v>80.18</v>
      </c>
      <c r="H58" s="8">
        <f t="shared" si="5"/>
        <v>80.372</v>
      </c>
      <c r="I58" s="12">
        <f t="shared" si="6"/>
        <v>3</v>
      </c>
      <c r="J58" s="12" t="s">
        <v>15</v>
      </c>
      <c r="K58" s="13"/>
    </row>
    <row r="59" ht="17" customHeight="1" spans="1:11">
      <c r="A59" s="5">
        <v>55</v>
      </c>
      <c r="B59" s="9"/>
      <c r="C59" s="9"/>
      <c r="D59" s="11" t="s">
        <v>131</v>
      </c>
      <c r="E59" s="7" t="s">
        <v>132</v>
      </c>
      <c r="F59" s="8">
        <v>80.5</v>
      </c>
      <c r="G59" s="8">
        <v>79.4</v>
      </c>
      <c r="H59" s="8">
        <f t="shared" si="5"/>
        <v>80.06</v>
      </c>
      <c r="I59" s="12">
        <f t="shared" si="6"/>
        <v>4</v>
      </c>
      <c r="J59" s="12" t="s">
        <v>15</v>
      </c>
      <c r="K59" s="13"/>
    </row>
    <row r="60" ht="17" customHeight="1" spans="1:11">
      <c r="A60" s="5">
        <v>56</v>
      </c>
      <c r="B60" s="9"/>
      <c r="C60" s="9"/>
      <c r="D60" s="11" t="s">
        <v>133</v>
      </c>
      <c r="E60" s="7" t="s">
        <v>134</v>
      </c>
      <c r="F60" s="8">
        <v>78</v>
      </c>
      <c r="G60" s="8">
        <v>82.3</v>
      </c>
      <c r="H60" s="8">
        <f t="shared" si="5"/>
        <v>79.72</v>
      </c>
      <c r="I60" s="12">
        <f t="shared" si="6"/>
        <v>5</v>
      </c>
      <c r="J60" s="12" t="s">
        <v>15</v>
      </c>
      <c r="K60" s="13"/>
    </row>
    <row r="61" ht="17" customHeight="1" spans="1:11">
      <c r="A61" s="5">
        <v>57</v>
      </c>
      <c r="B61" s="9"/>
      <c r="C61" s="9"/>
      <c r="D61" s="11" t="s">
        <v>135</v>
      </c>
      <c r="E61" s="7" t="s">
        <v>136</v>
      </c>
      <c r="F61" s="8">
        <v>79.5</v>
      </c>
      <c r="G61" s="8">
        <v>79.76</v>
      </c>
      <c r="H61" s="8">
        <f t="shared" si="5"/>
        <v>79.604</v>
      </c>
      <c r="I61" s="12">
        <f t="shared" si="6"/>
        <v>6</v>
      </c>
      <c r="J61" s="12" t="s">
        <v>30</v>
      </c>
      <c r="K61" s="13"/>
    </row>
    <row r="62" ht="17" customHeight="1" spans="1:11">
      <c r="A62" s="5">
        <v>58</v>
      </c>
      <c r="B62" s="9"/>
      <c r="C62" s="9"/>
      <c r="D62" s="11" t="s">
        <v>137</v>
      </c>
      <c r="E62" s="7" t="s">
        <v>138</v>
      </c>
      <c r="F62" s="8">
        <v>79.5</v>
      </c>
      <c r="G62" s="8">
        <v>78.5</v>
      </c>
      <c r="H62" s="8">
        <f t="shared" si="5"/>
        <v>79.1</v>
      </c>
      <c r="I62" s="12">
        <f t="shared" si="6"/>
        <v>7</v>
      </c>
      <c r="J62" s="12" t="s">
        <v>30</v>
      </c>
      <c r="K62" s="13"/>
    </row>
    <row r="63" ht="17" customHeight="1" spans="1:11">
      <c r="A63" s="5">
        <v>59</v>
      </c>
      <c r="B63" s="9"/>
      <c r="C63" s="9"/>
      <c r="D63" s="11" t="s">
        <v>139</v>
      </c>
      <c r="E63" s="7" t="s">
        <v>140</v>
      </c>
      <c r="F63" s="8">
        <v>78</v>
      </c>
      <c r="G63" s="8">
        <v>79.44</v>
      </c>
      <c r="H63" s="8">
        <f t="shared" si="5"/>
        <v>78.576</v>
      </c>
      <c r="I63" s="12">
        <f t="shared" si="6"/>
        <v>8</v>
      </c>
      <c r="J63" s="12" t="s">
        <v>30</v>
      </c>
      <c r="K63" s="13"/>
    </row>
    <row r="64" ht="17" customHeight="1" spans="1:11">
      <c r="A64" s="5">
        <v>60</v>
      </c>
      <c r="B64" s="9"/>
      <c r="C64" s="9"/>
      <c r="D64" s="11" t="s">
        <v>141</v>
      </c>
      <c r="E64" s="7" t="s">
        <v>142</v>
      </c>
      <c r="F64" s="8">
        <v>78</v>
      </c>
      <c r="G64" s="8">
        <v>78.74</v>
      </c>
      <c r="H64" s="8">
        <f t="shared" si="5"/>
        <v>78.296</v>
      </c>
      <c r="I64" s="12">
        <f t="shared" si="6"/>
        <v>9</v>
      </c>
      <c r="J64" s="12" t="s">
        <v>30</v>
      </c>
      <c r="K64" s="13"/>
    </row>
    <row r="65" ht="17" customHeight="1" spans="1:11">
      <c r="A65" s="5">
        <v>61</v>
      </c>
      <c r="B65" s="10"/>
      <c r="C65" s="10"/>
      <c r="D65" s="11" t="s">
        <v>143</v>
      </c>
      <c r="E65" s="7" t="s">
        <v>144</v>
      </c>
      <c r="F65" s="8">
        <v>78.5</v>
      </c>
      <c r="G65" s="8">
        <v>0</v>
      </c>
      <c r="H65" s="8">
        <f t="shared" si="5"/>
        <v>47.1</v>
      </c>
      <c r="I65" s="12">
        <f t="shared" si="6"/>
        <v>10</v>
      </c>
      <c r="J65" s="12" t="s">
        <v>30</v>
      </c>
      <c r="K65" s="13" t="s">
        <v>41</v>
      </c>
    </row>
    <row r="66" ht="45" customHeight="1" spans="1:11">
      <c r="A66" s="5">
        <v>62</v>
      </c>
      <c r="B66" s="5" t="s">
        <v>145</v>
      </c>
      <c r="C66" s="10">
        <v>1</v>
      </c>
      <c r="D66" s="11" t="s">
        <v>146</v>
      </c>
      <c r="E66" s="7" t="s">
        <v>147</v>
      </c>
      <c r="F66" s="8">
        <v>49</v>
      </c>
      <c r="G66" s="8">
        <v>77.44</v>
      </c>
      <c r="H66" s="8">
        <f t="shared" si="4"/>
        <v>60.376</v>
      </c>
      <c r="I66" s="12">
        <v>1</v>
      </c>
      <c r="J66" s="12" t="s">
        <v>15</v>
      </c>
      <c r="K66" s="13"/>
    </row>
    <row r="67" ht="36" customHeight="1" spans="1:11">
      <c r="A67" s="5">
        <v>63</v>
      </c>
      <c r="B67" s="6" t="s">
        <v>148</v>
      </c>
      <c r="C67" s="6">
        <v>1</v>
      </c>
      <c r="D67" s="11" t="s">
        <v>149</v>
      </c>
      <c r="E67" s="7" t="s">
        <v>150</v>
      </c>
      <c r="F67" s="8">
        <v>60.4</v>
      </c>
      <c r="G67" s="8">
        <v>79.3</v>
      </c>
      <c r="H67" s="8">
        <f t="shared" si="4"/>
        <v>67.96</v>
      </c>
      <c r="I67" s="12">
        <f>RANK(H67,$H$67:$H$68,0)</f>
        <v>1</v>
      </c>
      <c r="J67" s="12" t="s">
        <v>15</v>
      </c>
      <c r="K67" s="13"/>
    </row>
    <row r="68" ht="36" customHeight="1" spans="1:11">
      <c r="A68" s="5">
        <v>64</v>
      </c>
      <c r="B68" s="10"/>
      <c r="C68" s="10"/>
      <c r="D68" s="11" t="s">
        <v>151</v>
      </c>
      <c r="E68" s="7" t="s">
        <v>152</v>
      </c>
      <c r="F68" s="8">
        <v>47.4</v>
      </c>
      <c r="G68" s="8">
        <v>0</v>
      </c>
      <c r="H68" s="8">
        <f t="shared" si="4"/>
        <v>28.44</v>
      </c>
      <c r="I68" s="12">
        <f>RANK(H68,$H$67:$H$68,0)</f>
        <v>2</v>
      </c>
      <c r="J68" s="12" t="s">
        <v>30</v>
      </c>
      <c r="K68" s="13" t="s">
        <v>41</v>
      </c>
    </row>
    <row r="69" ht="17" customHeight="1" spans="1:11">
      <c r="A69" s="5">
        <v>65</v>
      </c>
      <c r="B69" s="6" t="s">
        <v>153</v>
      </c>
      <c r="C69" s="6">
        <v>1</v>
      </c>
      <c r="D69" s="11" t="s">
        <v>154</v>
      </c>
      <c r="E69" s="7" t="s">
        <v>155</v>
      </c>
      <c r="F69" s="8">
        <v>77</v>
      </c>
      <c r="G69" s="8">
        <v>80.8</v>
      </c>
      <c r="H69" s="8">
        <f t="shared" si="4"/>
        <v>78.52</v>
      </c>
      <c r="I69" s="12">
        <f>RANK(H69,$H$69:$H$70,0)</f>
        <v>1</v>
      </c>
      <c r="J69" s="12" t="s">
        <v>15</v>
      </c>
      <c r="K69" s="13"/>
    </row>
    <row r="70" ht="17" customHeight="1" spans="1:11">
      <c r="A70" s="5">
        <v>66</v>
      </c>
      <c r="B70" s="10"/>
      <c r="C70" s="10"/>
      <c r="D70" s="11" t="s">
        <v>156</v>
      </c>
      <c r="E70" s="7" t="s">
        <v>157</v>
      </c>
      <c r="F70" s="8">
        <v>72</v>
      </c>
      <c r="G70" s="8">
        <v>81.66</v>
      </c>
      <c r="H70" s="8">
        <f t="shared" ref="H70:H77" si="7">F70*0.6+G70*0.4</f>
        <v>75.864</v>
      </c>
      <c r="I70" s="12">
        <f>RANK(H70,$H$69:$H$70,0)</f>
        <v>2</v>
      </c>
      <c r="J70" s="12" t="s">
        <v>30</v>
      </c>
      <c r="K70" s="13"/>
    </row>
    <row r="71" ht="17" customHeight="1" spans="1:11">
      <c r="A71" s="5">
        <v>67</v>
      </c>
      <c r="B71" s="6" t="s">
        <v>158</v>
      </c>
      <c r="C71" s="6">
        <v>1</v>
      </c>
      <c r="D71" s="11" t="s">
        <v>159</v>
      </c>
      <c r="E71" s="7" t="s">
        <v>160</v>
      </c>
      <c r="F71" s="8">
        <v>77</v>
      </c>
      <c r="G71" s="8">
        <v>81.44</v>
      </c>
      <c r="H71" s="8">
        <f t="shared" si="7"/>
        <v>78.776</v>
      </c>
      <c r="I71" s="12">
        <f>RANK(H71,$H$71:$H$73,0)</f>
        <v>1</v>
      </c>
      <c r="J71" s="12" t="s">
        <v>15</v>
      </c>
      <c r="K71" s="13"/>
    </row>
    <row r="72" ht="17" customHeight="1" spans="1:11">
      <c r="A72" s="5">
        <v>68</v>
      </c>
      <c r="B72" s="9"/>
      <c r="C72" s="9"/>
      <c r="D72" s="11" t="s">
        <v>161</v>
      </c>
      <c r="E72" s="7" t="s">
        <v>162</v>
      </c>
      <c r="F72" s="8">
        <v>74</v>
      </c>
      <c r="G72" s="8">
        <v>78.54</v>
      </c>
      <c r="H72" s="8">
        <f t="shared" si="7"/>
        <v>75.816</v>
      </c>
      <c r="I72" s="12">
        <f>RANK(H72,$H$71:$H$73,0)</f>
        <v>2</v>
      </c>
      <c r="J72" s="12" t="s">
        <v>30</v>
      </c>
      <c r="K72" s="13"/>
    </row>
    <row r="73" ht="17" customHeight="1" spans="1:11">
      <c r="A73" s="5">
        <v>69</v>
      </c>
      <c r="B73" s="10"/>
      <c r="C73" s="10"/>
      <c r="D73" s="11" t="s">
        <v>163</v>
      </c>
      <c r="E73" s="7" t="s">
        <v>164</v>
      </c>
      <c r="F73" s="8">
        <v>74</v>
      </c>
      <c r="G73" s="8">
        <v>75.94</v>
      </c>
      <c r="H73" s="8">
        <f t="shared" si="7"/>
        <v>74.776</v>
      </c>
      <c r="I73" s="12">
        <f>RANK(H73,$H$71:$H$73,0)</f>
        <v>3</v>
      </c>
      <c r="J73" s="12" t="s">
        <v>30</v>
      </c>
      <c r="K73" s="13"/>
    </row>
    <row r="74" ht="17" customHeight="1" spans="1:11">
      <c r="A74" s="5">
        <v>70</v>
      </c>
      <c r="B74" s="6" t="s">
        <v>165</v>
      </c>
      <c r="C74" s="6">
        <v>1</v>
      </c>
      <c r="D74" s="11" t="s">
        <v>166</v>
      </c>
      <c r="E74" s="7" t="s">
        <v>167</v>
      </c>
      <c r="F74" s="8">
        <v>73</v>
      </c>
      <c r="G74" s="8">
        <v>84.44</v>
      </c>
      <c r="H74" s="8">
        <f t="shared" si="7"/>
        <v>77.576</v>
      </c>
      <c r="I74" s="12">
        <f>RANK(H74,$H$74:$H$75,0)</f>
        <v>1</v>
      </c>
      <c r="J74" s="12" t="s">
        <v>15</v>
      </c>
      <c r="K74" s="13"/>
    </row>
    <row r="75" ht="17" customHeight="1" spans="1:11">
      <c r="A75" s="5">
        <v>71</v>
      </c>
      <c r="B75" s="10"/>
      <c r="C75" s="10"/>
      <c r="D75" s="11" t="s">
        <v>168</v>
      </c>
      <c r="E75" s="7" t="s">
        <v>169</v>
      </c>
      <c r="F75" s="8">
        <v>71.7</v>
      </c>
      <c r="G75" s="8">
        <v>83.12</v>
      </c>
      <c r="H75" s="8">
        <f t="shared" si="7"/>
        <v>76.268</v>
      </c>
      <c r="I75" s="12">
        <f>RANK(H75,$H$74:$H$75,0)</f>
        <v>2</v>
      </c>
      <c r="J75" s="12" t="s">
        <v>30</v>
      </c>
      <c r="K75" s="13"/>
    </row>
    <row r="76" ht="17" customHeight="1" spans="1:11">
      <c r="A76" s="5">
        <v>72</v>
      </c>
      <c r="B76" s="6" t="s">
        <v>170</v>
      </c>
      <c r="C76" s="6">
        <v>1</v>
      </c>
      <c r="D76" s="11" t="s">
        <v>171</v>
      </c>
      <c r="E76" s="7" t="s">
        <v>172</v>
      </c>
      <c r="F76" s="8">
        <v>77.4</v>
      </c>
      <c r="G76" s="8">
        <v>76.56</v>
      </c>
      <c r="H76" s="8">
        <f t="shared" si="7"/>
        <v>77.064</v>
      </c>
      <c r="I76" s="12">
        <f>RANK(H76,$H$76:$H$77,0)</f>
        <v>1</v>
      </c>
      <c r="J76" s="12" t="s">
        <v>15</v>
      </c>
      <c r="K76" s="13"/>
    </row>
    <row r="77" ht="17" customHeight="1" spans="1:11">
      <c r="A77" s="5">
        <v>73</v>
      </c>
      <c r="B77" s="10"/>
      <c r="C77" s="10"/>
      <c r="D77" s="11" t="s">
        <v>173</v>
      </c>
      <c r="E77" s="7" t="s">
        <v>174</v>
      </c>
      <c r="F77" s="8">
        <v>73.7</v>
      </c>
      <c r="G77" s="8">
        <v>80.16</v>
      </c>
      <c r="H77" s="8">
        <f t="shared" si="7"/>
        <v>76.284</v>
      </c>
      <c r="I77" s="12">
        <f>RANK(H77,$H$76:$H$77,0)</f>
        <v>2</v>
      </c>
      <c r="J77" s="12" t="s">
        <v>30</v>
      </c>
      <c r="K77" s="13"/>
    </row>
  </sheetData>
  <sortState ref="D44:K47">
    <sortCondition ref="I44:I47"/>
  </sortState>
  <mergeCells count="27">
    <mergeCell ref="B5:B18"/>
    <mergeCell ref="B19:B43"/>
    <mergeCell ref="B44:B47"/>
    <mergeCell ref="B48:B49"/>
    <mergeCell ref="B50:B51"/>
    <mergeCell ref="B52:B53"/>
    <mergeCell ref="B54:B55"/>
    <mergeCell ref="B56:B65"/>
    <mergeCell ref="B67:B68"/>
    <mergeCell ref="B69:B70"/>
    <mergeCell ref="B71:B73"/>
    <mergeCell ref="B74:B75"/>
    <mergeCell ref="B76:B77"/>
    <mergeCell ref="C5:C18"/>
    <mergeCell ref="C19:C43"/>
    <mergeCell ref="C44:C47"/>
    <mergeCell ref="C48:C49"/>
    <mergeCell ref="C50:C51"/>
    <mergeCell ref="C52:C53"/>
    <mergeCell ref="C54:C55"/>
    <mergeCell ref="C56:C65"/>
    <mergeCell ref="C67:C68"/>
    <mergeCell ref="C69:C70"/>
    <mergeCell ref="C71:C73"/>
    <mergeCell ref="C74:C75"/>
    <mergeCell ref="C76:C77"/>
    <mergeCell ref="A1:K3"/>
  </mergeCells>
  <printOptions horizontalCentered="1"/>
  <pageMargins left="0.393055555555556" right="0.354166666666667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平凡的人</cp:lastModifiedBy>
  <dcterms:created xsi:type="dcterms:W3CDTF">2006-09-16T00:00:00Z</dcterms:created>
  <dcterms:modified xsi:type="dcterms:W3CDTF">2023-07-03T01:28:10Z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C71EE9EE048047BD97F842AA57357C7E_13</vt:lpwstr>
  </property>
  <property fmtid="{D5CDD505-2E9C-101B-9397-08002B2CF9AE}" pid="3" name="KSOProductBuildVer">
    <vt:lpwstr>2052-11.1.0.14309</vt:lpwstr>
  </property>
</Properties>
</file>