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45"/>
  </bookViews>
  <sheets>
    <sheet name="Sheet1 (2)" sheetId="4" r:id="rId1"/>
  </sheets>
  <definedNames>
    <definedName name="_xlnm._FilterDatabase" localSheetId="0" hidden="1">'Sheet1 (2)'!$B$3:$J$64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<sst xmlns="http://schemas.openxmlformats.org/spreadsheetml/2006/main" count="217" uniqueCount="156">
  <si>
    <t>附件</t>
  </si>
  <si>
    <t>邵阳工业职业技术学院2025年公开招聘入围面试人员综合成绩排名及入围体检人员名单</t>
  </si>
  <si>
    <t>序号</t>
  </si>
  <si>
    <t>岗位名称</t>
  </si>
  <si>
    <t>招聘
计划数</t>
  </si>
  <si>
    <t>姓名</t>
  </si>
  <si>
    <t>笔试准考证号</t>
  </si>
  <si>
    <t>笔试成绩</t>
  </si>
  <si>
    <t>面试成绩</t>
  </si>
  <si>
    <t>综合成绩</t>
  </si>
  <si>
    <t>排名</t>
  </si>
  <si>
    <t>是否入围体检</t>
  </si>
  <si>
    <t>老年医学教师</t>
  </si>
  <si>
    <t>马曌</t>
  </si>
  <si>
    <t>202504120104</t>
  </si>
  <si>
    <t>是</t>
  </si>
  <si>
    <t>李继铭</t>
  </si>
  <si>
    <t>202504120103</t>
  </si>
  <si>
    <t>肖晓</t>
  </si>
  <si>
    <t>202504120101</t>
  </si>
  <si>
    <t>缺考</t>
  </si>
  <si>
    <t>否</t>
  </si>
  <si>
    <t>护理教师</t>
  </si>
  <si>
    <t>张佩</t>
  </si>
  <si>
    <t>202504120119</t>
  </si>
  <si>
    <t>苏湘</t>
  </si>
  <si>
    <t>202504120114</t>
  </si>
  <si>
    <t>临床医学教师</t>
  </si>
  <si>
    <t>李雯</t>
  </si>
  <si>
    <t>202504120206</t>
  </si>
  <si>
    <t>李婧婧</t>
  </si>
  <si>
    <t>202504120204</t>
  </si>
  <si>
    <t>健康管理教师（一）</t>
  </si>
  <si>
    <t>李灿</t>
  </si>
  <si>
    <t>202504120123</t>
  </si>
  <si>
    <t>吴瑕</t>
  </si>
  <si>
    <t>202504120127</t>
  </si>
  <si>
    <t>中医学教师</t>
  </si>
  <si>
    <t>唐菲</t>
  </si>
  <si>
    <t>202504120226</t>
  </si>
  <si>
    <t>曾柔</t>
  </si>
  <si>
    <t>202504120220</t>
  </si>
  <si>
    <t>康复治疗教师（二）</t>
  </si>
  <si>
    <t>肖晖</t>
  </si>
  <si>
    <t>202504120402</t>
  </si>
  <si>
    <t>熊雯娟</t>
  </si>
  <si>
    <t>202504120403</t>
  </si>
  <si>
    <t>医学营养教师</t>
  </si>
  <si>
    <t>田祥胜</t>
  </si>
  <si>
    <t>202504120301</t>
  </si>
  <si>
    <t>3D打印教师</t>
  </si>
  <si>
    <t>欧阳睿</t>
  </si>
  <si>
    <t>202504120323</t>
  </si>
  <si>
    <t>张胜军</t>
  </si>
  <si>
    <t>202504120330</t>
  </si>
  <si>
    <t>邱敏</t>
  </si>
  <si>
    <t>202504120322</t>
  </si>
  <si>
    <t>吴小波</t>
  </si>
  <si>
    <t>202504120315</t>
  </si>
  <si>
    <t>智能机器人教师</t>
  </si>
  <si>
    <t>申杰</t>
  </si>
  <si>
    <t>202504120702</t>
  </si>
  <si>
    <t>王陆权</t>
  </si>
  <si>
    <t>202504120703</t>
  </si>
  <si>
    <t>刘星宇</t>
  </si>
  <si>
    <t>202504120708</t>
  </si>
  <si>
    <t>肖凯文</t>
  </si>
  <si>
    <t>202504120706</t>
  </si>
  <si>
    <t>无人机应用技术教师</t>
  </si>
  <si>
    <t>蒋正中</t>
  </si>
  <si>
    <t>202504120407</t>
  </si>
  <si>
    <t>欧阳利</t>
  </si>
  <si>
    <t>202504120406</t>
  </si>
  <si>
    <t>李展斓</t>
  </si>
  <si>
    <t>202504120410</t>
  </si>
  <si>
    <t>数控技术教师</t>
  </si>
  <si>
    <t>杨清朝</t>
  </si>
  <si>
    <t>202504120805</t>
  </si>
  <si>
    <t>赵乾柏</t>
  </si>
  <si>
    <t>202504120801</t>
  </si>
  <si>
    <t>社会学教师</t>
  </si>
  <si>
    <t>刘倩</t>
  </si>
  <si>
    <t>202504120604</t>
  </si>
  <si>
    <t>颜梓婕</t>
  </si>
  <si>
    <t>202504120606</t>
  </si>
  <si>
    <t>集成电路设计教师</t>
  </si>
  <si>
    <t>张涛</t>
  </si>
  <si>
    <t>202504120501</t>
  </si>
  <si>
    <t>张经纬</t>
  </si>
  <si>
    <t>202504120503</t>
  </si>
  <si>
    <t>思政教师</t>
  </si>
  <si>
    <t>郑晓晴</t>
  </si>
  <si>
    <t>202504120423</t>
  </si>
  <si>
    <t>刘玉洁</t>
  </si>
  <si>
    <t>202504120418</t>
  </si>
  <si>
    <t>男辅导员</t>
  </si>
  <si>
    <t>陈志超</t>
  </si>
  <si>
    <t>202504120613</t>
  </si>
  <si>
    <t>邹勇</t>
  </si>
  <si>
    <t>202504120615</t>
  </si>
  <si>
    <t>万群峰</t>
  </si>
  <si>
    <t>202504120608</t>
  </si>
  <si>
    <t>林家星</t>
  </si>
  <si>
    <t>202504120611</t>
  </si>
  <si>
    <t>邓信</t>
  </si>
  <si>
    <t>202504120612</t>
  </si>
  <si>
    <t>陈雄</t>
  </si>
  <si>
    <t>202504120614</t>
  </si>
  <si>
    <t>王文佳豪</t>
  </si>
  <si>
    <t>202504120607</t>
  </si>
  <si>
    <t>尹攀</t>
  </si>
  <si>
    <t>202504120610</t>
  </si>
  <si>
    <t>戴维</t>
  </si>
  <si>
    <t>202504120616</t>
  </si>
  <si>
    <t>胡杨</t>
  </si>
  <si>
    <t>202504120609</t>
  </si>
  <si>
    <t>女辅导员</t>
  </si>
  <si>
    <t>曾璨</t>
  </si>
  <si>
    <t>202504120904</t>
  </si>
  <si>
    <t>夏凡苏</t>
  </si>
  <si>
    <t>202504120905</t>
  </si>
  <si>
    <t>冯颖</t>
  </si>
  <si>
    <t>202504120814</t>
  </si>
  <si>
    <t>王舒敏</t>
  </si>
  <si>
    <t>202504120812</t>
  </si>
  <si>
    <t>齐琪</t>
  </si>
  <si>
    <t>202504120816</t>
  </si>
  <si>
    <t>丁文格</t>
  </si>
  <si>
    <t>202504120926</t>
  </si>
  <si>
    <t>孙倩</t>
  </si>
  <si>
    <t>202504120923</t>
  </si>
  <si>
    <t>邹晶</t>
  </si>
  <si>
    <t>202504120915</t>
  </si>
  <si>
    <t>曾雪宜</t>
  </si>
  <si>
    <t>202504120906</t>
  </si>
  <si>
    <t>黄碧天</t>
  </si>
  <si>
    <t>202504120919</t>
  </si>
  <si>
    <t>辅导员</t>
  </si>
  <si>
    <t>王语嫣</t>
  </si>
  <si>
    <t>202504120508</t>
  </si>
  <si>
    <t>曾琪</t>
  </si>
  <si>
    <t>202504120516</t>
  </si>
  <si>
    <t>袁亚琪</t>
  </si>
  <si>
    <t>202504120518</t>
  </si>
  <si>
    <t>田紫怡</t>
  </si>
  <si>
    <t>202504120524</t>
  </si>
  <si>
    <t>食品安全管理干事</t>
  </si>
  <si>
    <t>邹文广</t>
  </si>
  <si>
    <t>202504120620</t>
  </si>
  <si>
    <t>罗鹏鑫</t>
  </si>
  <si>
    <t>202504120625</t>
  </si>
  <si>
    <t>智慧康养学院教学秘书</t>
  </si>
  <si>
    <t>曹玙柔</t>
  </si>
  <si>
    <t>202504120709</t>
  </si>
  <si>
    <t>彭慧</t>
  </si>
  <si>
    <t>202504120716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</si>
</sst>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1"/>
      <name val="Times New Roman"/>
      <charset val="134"/>
    </font>
    <font>
      <sz val="11"/>
      <name val="方正书宋_GBK"/>
      <charset val="134"/>
    </font>
    <font>
      <sz val="11"/>
      <name val="Times New Roman"/>
      <charset val="0"/>
    </font>
    <font>
      <sz val="11"/>
      <color indexed="8"/>
      <name val="Times New Roman"/>
      <charset val="0"/>
    </font>
    <font>
      <sz val="11"/>
      <color indexed="8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N4" sqref="N4"/>
    </sheetView>
  </sheetViews>
  <sheetFormatPr defaultColWidth="8.88888888888889" defaultRowHeight="15.75"/>
  <cols>
    <col min="1" max="1" width="5.88888888888889" style="2" customWidth="1"/>
    <col min="2" max="2" width="17.6666666666667" style="1" customWidth="1"/>
    <col min="3" max="3" width="6.77777777777778" style="3" customWidth="1"/>
    <col min="4" max="4" width="9.77777777777778" style="1" customWidth="1"/>
    <col min="5" max="5" width="14.6666666666667" style="1" customWidth="1"/>
    <col min="6" max="7" width="10.2222222222222" style="1" customWidth="1"/>
    <col min="8" max="8" width="8.55555555555556" style="4" customWidth="1"/>
    <col min="9" max="9" width="7.22222222222222" style="3" customWidth="1"/>
    <col min="10" max="10" width="11.3333333333333" style="3" customWidth="1"/>
    <col min="11" max="16384" width="8.88888888888889" style="1"/>
  </cols>
  <sheetData>
    <row r="1" spans="1:1">
      <c r="A1" s="2" t="s">
        <v>0</v>
      </c>
    </row>
    <row r="2" ht="39" customHeight="1" spans="1:10">
      <c r="A2" s="5" t="s">
        <v>1</v>
      </c>
      <c r="B2" s="5"/>
      <c r="C2" s="5"/>
      <c r="D2" s="5"/>
      <c r="E2" s="5"/>
      <c r="F2" s="5"/>
      <c r="G2" s="5"/>
      <c r="H2" s="22"/>
      <c r="I2" s="5"/>
      <c r="J2" s="5"/>
    </row>
    <row r="3" ht="42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23" t="s">
        <v>9</v>
      </c>
      <c r="I3" s="6" t="s">
        <v>10</v>
      </c>
      <c r="J3" s="6" t="s">
        <v>11</v>
      </c>
    </row>
    <row r="4" ht="24.5" customHeight="1" spans="1:10">
      <c r="A4" s="8">
        <v>1</v>
      </c>
      <c r="B4" s="9" t="s">
        <v>12</v>
      </c>
      <c r="C4" s="8">
        <v>2</v>
      </c>
      <c r="D4" s="10" t="s">
        <v>13</v>
      </c>
      <c r="E4" s="24" t="s">
        <v>14</v>
      </c>
      <c r="F4" s="25">
        <v>80.35</v>
      </c>
      <c r="G4" s="25">
        <v>79.5</v>
      </c>
      <c r="H4" s="23">
        <f>ROUND(F4*0.4+G4*0.6,2)</f>
        <v>79.84</v>
      </c>
      <c r="I4" s="6">
        <v>1</v>
      </c>
      <c r="J4" s="6" t="s">
        <v>15</v>
      </c>
    </row>
    <row r="5" ht="24.5" customHeight="1" spans="1:10">
      <c r="A5" s="11"/>
      <c r="B5" s="12"/>
      <c r="C5" s="11"/>
      <c r="D5" s="10" t="s">
        <v>16</v>
      </c>
      <c r="E5" s="24" t="s">
        <v>17</v>
      </c>
      <c r="F5" s="25">
        <v>84.15</v>
      </c>
      <c r="G5" s="25">
        <v>74</v>
      </c>
      <c r="H5" s="23">
        <f>ROUND(F5*0.4+G5*0.6,2)</f>
        <v>78.06</v>
      </c>
      <c r="I5" s="6">
        <v>2</v>
      </c>
      <c r="J5" s="6" t="s">
        <v>15</v>
      </c>
    </row>
    <row r="6" ht="24.5" customHeight="1" spans="1:10">
      <c r="A6" s="13"/>
      <c r="B6" s="12"/>
      <c r="C6" s="13"/>
      <c r="D6" s="10" t="s">
        <v>18</v>
      </c>
      <c r="E6" s="24" t="s">
        <v>19</v>
      </c>
      <c r="F6" s="25">
        <v>79.9</v>
      </c>
      <c r="G6" s="26" t="s">
        <v>20</v>
      </c>
      <c r="H6" s="23">
        <f>ROUND(F6*0.4+0*0.6,2)</f>
        <v>31.96</v>
      </c>
      <c r="I6" s="6">
        <v>3</v>
      </c>
      <c r="J6" s="6" t="s">
        <v>21</v>
      </c>
    </row>
    <row r="7" ht="24.5" customHeight="1" spans="1:10">
      <c r="A7" s="8">
        <v>2</v>
      </c>
      <c r="B7" s="9" t="s">
        <v>22</v>
      </c>
      <c r="C7" s="8">
        <v>1</v>
      </c>
      <c r="D7" s="10" t="s">
        <v>23</v>
      </c>
      <c r="E7" s="24" t="s">
        <v>24</v>
      </c>
      <c r="F7" s="25">
        <v>80.15</v>
      </c>
      <c r="G7" s="25">
        <v>83.8</v>
      </c>
      <c r="H7" s="23">
        <f>ROUND(F7*0.4+G7*0.6,2)</f>
        <v>82.34</v>
      </c>
      <c r="I7" s="6">
        <v>1</v>
      </c>
      <c r="J7" s="6" t="s">
        <v>15</v>
      </c>
    </row>
    <row r="8" ht="24.5" customHeight="1" spans="1:10">
      <c r="A8" s="13"/>
      <c r="B8" s="12"/>
      <c r="C8" s="13"/>
      <c r="D8" s="10" t="s">
        <v>25</v>
      </c>
      <c r="E8" s="24" t="s">
        <v>26</v>
      </c>
      <c r="F8" s="25">
        <v>84.2</v>
      </c>
      <c r="G8" s="25">
        <v>80.2</v>
      </c>
      <c r="H8" s="23">
        <f>ROUND(F8*0.4+G8*0.6,2)</f>
        <v>81.8</v>
      </c>
      <c r="I8" s="6">
        <v>2</v>
      </c>
      <c r="J8" s="6" t="s">
        <v>21</v>
      </c>
    </row>
    <row r="9" ht="24.5" customHeight="1" spans="1:10">
      <c r="A9" s="8">
        <v>3</v>
      </c>
      <c r="B9" s="9" t="s">
        <v>27</v>
      </c>
      <c r="C9" s="8">
        <v>1</v>
      </c>
      <c r="D9" s="14" t="s">
        <v>28</v>
      </c>
      <c r="E9" s="27" t="s">
        <v>29</v>
      </c>
      <c r="F9" s="28">
        <v>80.3</v>
      </c>
      <c r="G9" s="28">
        <v>81.2</v>
      </c>
      <c r="H9" s="23">
        <f>ROUND(F9*0.4+G9*0.6,2)</f>
        <v>80.84</v>
      </c>
      <c r="I9" s="6">
        <v>1</v>
      </c>
      <c r="J9" s="6" t="s">
        <v>15</v>
      </c>
    </row>
    <row r="10" ht="24.5" customHeight="1" spans="1:10">
      <c r="A10" s="13"/>
      <c r="B10" s="15"/>
      <c r="C10" s="13"/>
      <c r="D10" s="14" t="s">
        <v>30</v>
      </c>
      <c r="E10" s="27" t="s">
        <v>31</v>
      </c>
      <c r="F10" s="28">
        <v>82.45</v>
      </c>
      <c r="G10" s="28">
        <v>78</v>
      </c>
      <c r="H10" s="23">
        <f>ROUND(F10*0.4+G10*0.6,2)</f>
        <v>79.78</v>
      </c>
      <c r="I10" s="6">
        <v>2</v>
      </c>
      <c r="J10" s="6" t="s">
        <v>21</v>
      </c>
    </row>
    <row r="11" ht="24.5" customHeight="1" spans="1:10">
      <c r="A11" s="11">
        <v>4</v>
      </c>
      <c r="B11" s="9" t="s">
        <v>32</v>
      </c>
      <c r="C11" s="11">
        <v>1</v>
      </c>
      <c r="D11" s="14" t="s">
        <v>33</v>
      </c>
      <c r="E11" s="27" t="s">
        <v>34</v>
      </c>
      <c r="F11" s="28">
        <v>79.6</v>
      </c>
      <c r="G11" s="28">
        <v>75.8</v>
      </c>
      <c r="H11" s="23">
        <f t="shared" ref="H4:H36" si="0">ROUND(F11*0.4+G11*0.6,2)</f>
        <v>77.32</v>
      </c>
      <c r="I11" s="6">
        <v>1</v>
      </c>
      <c r="J11" s="6" t="s">
        <v>15</v>
      </c>
    </row>
    <row r="12" ht="24.5" customHeight="1" spans="1:10">
      <c r="A12" s="11"/>
      <c r="B12" s="15"/>
      <c r="C12" s="11"/>
      <c r="D12" s="14" t="s">
        <v>35</v>
      </c>
      <c r="E12" s="29" t="s">
        <v>36</v>
      </c>
      <c r="F12" s="30">
        <v>73.25</v>
      </c>
      <c r="G12" s="30">
        <v>78.9</v>
      </c>
      <c r="H12" s="23">
        <f t="shared" si="0"/>
        <v>76.64</v>
      </c>
      <c r="I12" s="6">
        <v>2</v>
      </c>
      <c r="J12" s="6" t="s">
        <v>21</v>
      </c>
    </row>
    <row r="13" ht="24.5" customHeight="1" spans="1:10">
      <c r="A13" s="8">
        <v>5</v>
      </c>
      <c r="B13" s="9" t="s">
        <v>37</v>
      </c>
      <c r="C13" s="8">
        <v>1</v>
      </c>
      <c r="D13" s="14" t="s">
        <v>38</v>
      </c>
      <c r="E13" s="27" t="s">
        <v>39</v>
      </c>
      <c r="F13" s="28">
        <v>87.4</v>
      </c>
      <c r="G13" s="28">
        <v>87.6</v>
      </c>
      <c r="H13" s="23">
        <f t="shared" si="0"/>
        <v>87.52</v>
      </c>
      <c r="I13" s="6">
        <v>1</v>
      </c>
      <c r="J13" s="6" t="s">
        <v>15</v>
      </c>
    </row>
    <row r="14" ht="24.5" customHeight="1" spans="1:10">
      <c r="A14" s="13"/>
      <c r="B14" s="12"/>
      <c r="C14" s="13"/>
      <c r="D14" s="14" t="s">
        <v>40</v>
      </c>
      <c r="E14" s="27" t="s">
        <v>41</v>
      </c>
      <c r="F14" s="28">
        <v>89.15</v>
      </c>
      <c r="G14" s="28">
        <v>74.9</v>
      </c>
      <c r="H14" s="23">
        <f t="shared" si="0"/>
        <v>80.6</v>
      </c>
      <c r="I14" s="6">
        <v>2</v>
      </c>
      <c r="J14" s="6" t="s">
        <v>21</v>
      </c>
    </row>
    <row r="15" ht="24.5" customHeight="1" spans="1:10">
      <c r="A15" s="8">
        <v>6</v>
      </c>
      <c r="B15" s="9" t="s">
        <v>42</v>
      </c>
      <c r="C15" s="8">
        <v>1</v>
      </c>
      <c r="D15" s="14" t="s">
        <v>43</v>
      </c>
      <c r="E15" s="27" t="s">
        <v>44</v>
      </c>
      <c r="F15" s="28">
        <v>82.8</v>
      </c>
      <c r="G15" s="28">
        <v>79.8</v>
      </c>
      <c r="H15" s="23">
        <f t="shared" si="0"/>
        <v>81</v>
      </c>
      <c r="I15" s="6">
        <v>1</v>
      </c>
      <c r="J15" s="6" t="s">
        <v>15</v>
      </c>
    </row>
    <row r="16" ht="24.5" customHeight="1" spans="1:10">
      <c r="A16" s="13"/>
      <c r="B16" s="12"/>
      <c r="C16" s="13"/>
      <c r="D16" s="14" t="s">
        <v>45</v>
      </c>
      <c r="E16" s="27" t="s">
        <v>46</v>
      </c>
      <c r="F16" s="28">
        <v>78.15</v>
      </c>
      <c r="G16" s="28">
        <v>78</v>
      </c>
      <c r="H16" s="23">
        <f t="shared" si="0"/>
        <v>78.06</v>
      </c>
      <c r="I16" s="6">
        <v>2</v>
      </c>
      <c r="J16" s="6" t="s">
        <v>21</v>
      </c>
    </row>
    <row r="17" ht="24.5" customHeight="1" spans="1:10">
      <c r="A17" s="6">
        <v>7</v>
      </c>
      <c r="B17" s="16" t="s">
        <v>47</v>
      </c>
      <c r="C17" s="6">
        <v>1</v>
      </c>
      <c r="D17" s="14" t="s">
        <v>48</v>
      </c>
      <c r="E17" s="27" t="s">
        <v>49</v>
      </c>
      <c r="F17" s="28">
        <v>85.3</v>
      </c>
      <c r="G17" s="28">
        <v>77.6</v>
      </c>
      <c r="H17" s="23">
        <f t="shared" si="0"/>
        <v>80.68</v>
      </c>
      <c r="I17" s="6">
        <v>1</v>
      </c>
      <c r="J17" s="6" t="s">
        <v>15</v>
      </c>
    </row>
    <row r="18" ht="24.5" customHeight="1" spans="1:10">
      <c r="A18" s="8">
        <v>8</v>
      </c>
      <c r="B18" s="9" t="s">
        <v>50</v>
      </c>
      <c r="C18" s="8">
        <v>2</v>
      </c>
      <c r="D18" s="14" t="s">
        <v>51</v>
      </c>
      <c r="E18" s="27" t="s">
        <v>52</v>
      </c>
      <c r="F18" s="28">
        <v>79.1</v>
      </c>
      <c r="G18" s="28">
        <v>83.7</v>
      </c>
      <c r="H18" s="23">
        <f t="shared" si="0"/>
        <v>81.86</v>
      </c>
      <c r="I18" s="6">
        <v>1</v>
      </c>
      <c r="J18" s="6" t="s">
        <v>15</v>
      </c>
    </row>
    <row r="19" ht="24.5" customHeight="1" spans="1:10">
      <c r="A19" s="11"/>
      <c r="B19" s="12"/>
      <c r="C19" s="11"/>
      <c r="D19" s="14" t="s">
        <v>53</v>
      </c>
      <c r="E19" s="27" t="s">
        <v>54</v>
      </c>
      <c r="F19" s="28">
        <v>81.25</v>
      </c>
      <c r="G19" s="28">
        <v>81.6</v>
      </c>
      <c r="H19" s="23">
        <f t="shared" si="0"/>
        <v>81.46</v>
      </c>
      <c r="I19" s="6">
        <v>2</v>
      </c>
      <c r="J19" s="6" t="s">
        <v>15</v>
      </c>
    </row>
    <row r="20" ht="24.5" customHeight="1" spans="1:10">
      <c r="A20" s="11"/>
      <c r="B20" s="12"/>
      <c r="C20" s="11"/>
      <c r="D20" s="14" t="s">
        <v>55</v>
      </c>
      <c r="E20" s="27" t="s">
        <v>56</v>
      </c>
      <c r="F20" s="28">
        <v>76.5</v>
      </c>
      <c r="G20" s="28">
        <v>83.4</v>
      </c>
      <c r="H20" s="23">
        <f t="shared" si="0"/>
        <v>80.64</v>
      </c>
      <c r="I20" s="6">
        <v>3</v>
      </c>
      <c r="J20" s="6" t="s">
        <v>21</v>
      </c>
    </row>
    <row r="21" ht="24.5" customHeight="1" spans="1:10">
      <c r="A21" s="13"/>
      <c r="B21" s="12"/>
      <c r="C21" s="13"/>
      <c r="D21" s="14" t="s">
        <v>57</v>
      </c>
      <c r="E21" s="27" t="s">
        <v>58</v>
      </c>
      <c r="F21" s="28">
        <v>75.45</v>
      </c>
      <c r="G21" s="28">
        <v>81.8</v>
      </c>
      <c r="H21" s="23">
        <f t="shared" si="0"/>
        <v>79.26</v>
      </c>
      <c r="I21" s="6">
        <v>4</v>
      </c>
      <c r="J21" s="6" t="s">
        <v>21</v>
      </c>
    </row>
    <row r="22" ht="24.5" customHeight="1" spans="1:10">
      <c r="A22" s="8">
        <v>9</v>
      </c>
      <c r="B22" s="9" t="s">
        <v>59</v>
      </c>
      <c r="C22" s="8">
        <v>2</v>
      </c>
      <c r="D22" s="14" t="s">
        <v>60</v>
      </c>
      <c r="E22" s="27" t="s">
        <v>61</v>
      </c>
      <c r="F22" s="28">
        <v>74.4</v>
      </c>
      <c r="G22" s="28">
        <v>84.3</v>
      </c>
      <c r="H22" s="23">
        <f t="shared" si="0"/>
        <v>80.34</v>
      </c>
      <c r="I22" s="6">
        <v>1</v>
      </c>
      <c r="J22" s="6" t="s">
        <v>15</v>
      </c>
    </row>
    <row r="23" ht="24.5" customHeight="1" spans="1:10">
      <c r="A23" s="11"/>
      <c r="B23" s="12"/>
      <c r="C23" s="11"/>
      <c r="D23" s="14" t="s">
        <v>62</v>
      </c>
      <c r="E23" s="27" t="s">
        <v>63</v>
      </c>
      <c r="F23" s="28">
        <v>76.45</v>
      </c>
      <c r="G23" s="28">
        <v>81.8</v>
      </c>
      <c r="H23" s="23">
        <f t="shared" si="0"/>
        <v>79.66</v>
      </c>
      <c r="I23" s="6">
        <v>2</v>
      </c>
      <c r="J23" s="6" t="s">
        <v>15</v>
      </c>
    </row>
    <row r="24" ht="24.5" customHeight="1" spans="1:10">
      <c r="A24" s="11"/>
      <c r="B24" s="12"/>
      <c r="C24" s="11"/>
      <c r="D24" s="14" t="s">
        <v>64</v>
      </c>
      <c r="E24" s="27" t="s">
        <v>65</v>
      </c>
      <c r="F24" s="28">
        <v>75</v>
      </c>
      <c r="G24" s="28">
        <v>81.8</v>
      </c>
      <c r="H24" s="23">
        <f t="shared" si="0"/>
        <v>79.08</v>
      </c>
      <c r="I24" s="6">
        <v>3</v>
      </c>
      <c r="J24" s="6" t="s">
        <v>21</v>
      </c>
    </row>
    <row r="25" ht="24.5" customHeight="1" spans="1:10">
      <c r="A25" s="13"/>
      <c r="B25" s="12"/>
      <c r="C25" s="13"/>
      <c r="D25" s="14" t="s">
        <v>66</v>
      </c>
      <c r="E25" s="27" t="s">
        <v>67</v>
      </c>
      <c r="F25" s="28">
        <v>72.25</v>
      </c>
      <c r="G25" s="28">
        <v>78.7</v>
      </c>
      <c r="H25" s="23">
        <f t="shared" si="0"/>
        <v>76.12</v>
      </c>
      <c r="I25" s="6">
        <v>4</v>
      </c>
      <c r="J25" s="6" t="s">
        <v>21</v>
      </c>
    </row>
    <row r="26" ht="24.5" customHeight="1" spans="1:10">
      <c r="A26" s="8">
        <v>10</v>
      </c>
      <c r="B26" s="9" t="s">
        <v>68</v>
      </c>
      <c r="C26" s="8">
        <v>2</v>
      </c>
      <c r="D26" s="14" t="s">
        <v>69</v>
      </c>
      <c r="E26" s="27" t="s">
        <v>70</v>
      </c>
      <c r="F26" s="28">
        <v>69.5</v>
      </c>
      <c r="G26" s="28">
        <v>82.4</v>
      </c>
      <c r="H26" s="23">
        <f t="shared" si="0"/>
        <v>77.24</v>
      </c>
      <c r="I26" s="6">
        <v>1</v>
      </c>
      <c r="J26" s="6" t="s">
        <v>15</v>
      </c>
    </row>
    <row r="27" ht="24.5" customHeight="1" spans="1:10">
      <c r="A27" s="11"/>
      <c r="B27" s="12"/>
      <c r="C27" s="11"/>
      <c r="D27" s="14" t="s">
        <v>71</v>
      </c>
      <c r="E27" s="27" t="s">
        <v>72</v>
      </c>
      <c r="F27" s="28">
        <v>67.35</v>
      </c>
      <c r="G27" s="28">
        <v>81.8</v>
      </c>
      <c r="H27" s="23">
        <f t="shared" si="0"/>
        <v>76.02</v>
      </c>
      <c r="I27" s="6">
        <v>2</v>
      </c>
      <c r="J27" s="6" t="s">
        <v>15</v>
      </c>
    </row>
    <row r="28" ht="24.5" customHeight="1" spans="1:10">
      <c r="A28" s="13"/>
      <c r="B28" s="12"/>
      <c r="C28" s="13"/>
      <c r="D28" s="14" t="s">
        <v>73</v>
      </c>
      <c r="E28" s="27" t="s">
        <v>74</v>
      </c>
      <c r="F28" s="28">
        <v>68.6</v>
      </c>
      <c r="G28" s="28">
        <v>78.2</v>
      </c>
      <c r="H28" s="23">
        <f t="shared" si="0"/>
        <v>74.36</v>
      </c>
      <c r="I28" s="6">
        <v>3</v>
      </c>
      <c r="J28" s="6" t="s">
        <v>21</v>
      </c>
    </row>
    <row r="29" ht="24.5" customHeight="1" spans="1:10">
      <c r="A29" s="8">
        <v>11</v>
      </c>
      <c r="B29" s="9" t="s">
        <v>75</v>
      </c>
      <c r="C29" s="8">
        <v>1</v>
      </c>
      <c r="D29" s="14" t="s">
        <v>76</v>
      </c>
      <c r="E29" s="27" t="s">
        <v>77</v>
      </c>
      <c r="F29" s="28">
        <v>81.75</v>
      </c>
      <c r="G29" s="28">
        <v>82.5</v>
      </c>
      <c r="H29" s="23">
        <f t="shared" si="0"/>
        <v>82.2</v>
      </c>
      <c r="I29" s="6">
        <v>1</v>
      </c>
      <c r="J29" s="6" t="s">
        <v>15</v>
      </c>
    </row>
    <row r="30" ht="24.5" customHeight="1" spans="1:10">
      <c r="A30" s="13"/>
      <c r="B30" s="12"/>
      <c r="C30" s="13"/>
      <c r="D30" s="14" t="s">
        <v>78</v>
      </c>
      <c r="E30" s="27" t="s">
        <v>79</v>
      </c>
      <c r="F30" s="28">
        <v>61.4</v>
      </c>
      <c r="G30" s="28">
        <v>79.4</v>
      </c>
      <c r="H30" s="23">
        <f t="shared" si="0"/>
        <v>72.2</v>
      </c>
      <c r="I30" s="6">
        <v>2</v>
      </c>
      <c r="J30" s="6" t="s">
        <v>21</v>
      </c>
    </row>
    <row r="31" ht="24.5" customHeight="1" spans="1:10">
      <c r="A31" s="8">
        <v>12</v>
      </c>
      <c r="B31" s="17" t="s">
        <v>80</v>
      </c>
      <c r="C31" s="8">
        <v>1</v>
      </c>
      <c r="D31" s="14" t="s">
        <v>81</v>
      </c>
      <c r="E31" s="27" t="s">
        <v>82</v>
      </c>
      <c r="F31" s="28">
        <v>71.65</v>
      </c>
      <c r="G31" s="28">
        <v>86.3</v>
      </c>
      <c r="H31" s="23">
        <f t="shared" si="0"/>
        <v>80.44</v>
      </c>
      <c r="I31" s="6">
        <v>1</v>
      </c>
      <c r="J31" s="6" t="s">
        <v>15</v>
      </c>
    </row>
    <row r="32" ht="24.5" customHeight="1" spans="1:10">
      <c r="A32" s="13"/>
      <c r="B32" s="18"/>
      <c r="C32" s="13"/>
      <c r="D32" s="14" t="s">
        <v>83</v>
      </c>
      <c r="E32" s="27" t="s">
        <v>84</v>
      </c>
      <c r="F32" s="28">
        <v>71.3</v>
      </c>
      <c r="G32" s="28">
        <v>81.4</v>
      </c>
      <c r="H32" s="23">
        <f t="shared" si="0"/>
        <v>77.36</v>
      </c>
      <c r="I32" s="6">
        <v>2</v>
      </c>
      <c r="J32" s="6" t="s">
        <v>21</v>
      </c>
    </row>
    <row r="33" ht="21" customHeight="1" spans="1:10">
      <c r="A33" s="8">
        <v>13</v>
      </c>
      <c r="B33" s="17" t="s">
        <v>85</v>
      </c>
      <c r="C33" s="8">
        <v>1</v>
      </c>
      <c r="D33" s="14" t="s">
        <v>86</v>
      </c>
      <c r="E33" s="27" t="s">
        <v>87</v>
      </c>
      <c r="F33" s="28">
        <v>41.7</v>
      </c>
      <c r="G33" s="28">
        <v>83.8</v>
      </c>
      <c r="H33" s="23">
        <f t="shared" si="0"/>
        <v>66.96</v>
      </c>
      <c r="I33" s="6">
        <v>1</v>
      </c>
      <c r="J33" s="6" t="s">
        <v>15</v>
      </c>
    </row>
    <row r="34" ht="21" customHeight="1" spans="1:10">
      <c r="A34" s="13"/>
      <c r="B34" s="18"/>
      <c r="C34" s="13"/>
      <c r="D34" s="14" t="s">
        <v>88</v>
      </c>
      <c r="E34" s="27" t="s">
        <v>89</v>
      </c>
      <c r="F34" s="28">
        <v>40</v>
      </c>
      <c r="G34" s="28">
        <v>79.4</v>
      </c>
      <c r="H34" s="23">
        <f t="shared" si="0"/>
        <v>63.64</v>
      </c>
      <c r="I34" s="6">
        <v>2</v>
      </c>
      <c r="J34" s="6" t="s">
        <v>21</v>
      </c>
    </row>
    <row r="35" s="1" customFormat="1" ht="24" customHeight="1" spans="1:10">
      <c r="A35" s="19">
        <v>14</v>
      </c>
      <c r="B35" s="9" t="s">
        <v>90</v>
      </c>
      <c r="C35" s="8">
        <v>1</v>
      </c>
      <c r="D35" s="14" t="s">
        <v>91</v>
      </c>
      <c r="E35" s="27" t="s">
        <v>92</v>
      </c>
      <c r="F35" s="28">
        <v>89.85</v>
      </c>
      <c r="G35" s="28">
        <v>82.5</v>
      </c>
      <c r="H35" s="23">
        <f t="shared" si="0"/>
        <v>85.44</v>
      </c>
      <c r="I35" s="6">
        <v>1</v>
      </c>
      <c r="J35" s="6" t="s">
        <v>15</v>
      </c>
    </row>
    <row r="36" ht="24" customHeight="1" spans="1:10">
      <c r="A36" s="20"/>
      <c r="B36" s="12"/>
      <c r="C36" s="13"/>
      <c r="D36" s="14" t="s">
        <v>93</v>
      </c>
      <c r="E36" s="27" t="s">
        <v>94</v>
      </c>
      <c r="F36" s="28">
        <v>87.45</v>
      </c>
      <c r="G36" s="28">
        <v>83.1</v>
      </c>
      <c r="H36" s="23">
        <f t="shared" si="0"/>
        <v>84.84</v>
      </c>
      <c r="I36" s="6">
        <v>2</v>
      </c>
      <c r="J36" s="6" t="s">
        <v>21</v>
      </c>
    </row>
    <row r="37" ht="24" customHeight="1" spans="1:10">
      <c r="A37" s="8">
        <v>15</v>
      </c>
      <c r="B37" s="9" t="s">
        <v>95</v>
      </c>
      <c r="C37" s="8">
        <v>5</v>
      </c>
      <c r="D37" s="14" t="s">
        <v>96</v>
      </c>
      <c r="E37" s="27" t="s">
        <v>97</v>
      </c>
      <c r="F37" s="28">
        <v>79.75</v>
      </c>
      <c r="G37" s="28">
        <v>81.56</v>
      </c>
      <c r="H37" s="23">
        <f t="shared" ref="H37:H45" si="1">ROUND(F37*0.5+G37*0.5,2)</f>
        <v>80.66</v>
      </c>
      <c r="I37" s="6">
        <v>1</v>
      </c>
      <c r="J37" s="6" t="s">
        <v>15</v>
      </c>
    </row>
    <row r="38" ht="24" customHeight="1" spans="1:10">
      <c r="A38" s="11"/>
      <c r="B38" s="12"/>
      <c r="C38" s="11"/>
      <c r="D38" s="14" t="s">
        <v>98</v>
      </c>
      <c r="E38" s="27" t="s">
        <v>99</v>
      </c>
      <c r="F38" s="28">
        <v>78.3</v>
      </c>
      <c r="G38" s="28">
        <v>80.52</v>
      </c>
      <c r="H38" s="23">
        <f t="shared" si="1"/>
        <v>79.41</v>
      </c>
      <c r="I38" s="6">
        <v>2</v>
      </c>
      <c r="J38" s="6" t="s">
        <v>15</v>
      </c>
    </row>
    <row r="39" ht="24" customHeight="1" spans="1:10">
      <c r="A39" s="11"/>
      <c r="B39" s="12"/>
      <c r="C39" s="11"/>
      <c r="D39" s="14" t="s">
        <v>100</v>
      </c>
      <c r="E39" s="27" t="s">
        <v>101</v>
      </c>
      <c r="F39" s="28">
        <v>79.6</v>
      </c>
      <c r="G39" s="28">
        <v>79.04</v>
      </c>
      <c r="H39" s="23">
        <f t="shared" si="1"/>
        <v>79.32</v>
      </c>
      <c r="I39" s="6">
        <v>3</v>
      </c>
      <c r="J39" s="6" t="s">
        <v>15</v>
      </c>
    </row>
    <row r="40" ht="24" customHeight="1" spans="1:10">
      <c r="A40" s="11"/>
      <c r="B40" s="12"/>
      <c r="C40" s="11"/>
      <c r="D40" s="14" t="s">
        <v>102</v>
      </c>
      <c r="E40" s="27" t="s">
        <v>103</v>
      </c>
      <c r="F40" s="28">
        <v>74.55</v>
      </c>
      <c r="G40" s="28">
        <v>79.48</v>
      </c>
      <c r="H40" s="23">
        <f t="shared" si="1"/>
        <v>77.02</v>
      </c>
      <c r="I40" s="6">
        <v>4</v>
      </c>
      <c r="J40" s="6" t="s">
        <v>15</v>
      </c>
    </row>
    <row r="41" ht="24" customHeight="1" spans="1:10">
      <c r="A41" s="11"/>
      <c r="B41" s="12"/>
      <c r="C41" s="11"/>
      <c r="D41" s="14" t="s">
        <v>104</v>
      </c>
      <c r="E41" s="27" t="s">
        <v>105</v>
      </c>
      <c r="F41" s="28">
        <v>73.9</v>
      </c>
      <c r="G41" s="28">
        <v>79.72</v>
      </c>
      <c r="H41" s="23">
        <f t="shared" si="1"/>
        <v>76.81</v>
      </c>
      <c r="I41" s="6">
        <v>5</v>
      </c>
      <c r="J41" s="6" t="s">
        <v>15</v>
      </c>
    </row>
    <row r="42" ht="24" customHeight="1" spans="1:10">
      <c r="A42" s="11"/>
      <c r="B42" s="12"/>
      <c r="C42" s="11"/>
      <c r="D42" s="14" t="s">
        <v>106</v>
      </c>
      <c r="E42" s="27" t="s">
        <v>107</v>
      </c>
      <c r="F42" s="28">
        <v>74.6</v>
      </c>
      <c r="G42" s="28">
        <v>77.4</v>
      </c>
      <c r="H42" s="23">
        <f t="shared" si="1"/>
        <v>76</v>
      </c>
      <c r="I42" s="6">
        <v>6</v>
      </c>
      <c r="J42" s="6" t="s">
        <v>21</v>
      </c>
    </row>
    <row r="43" ht="23" customHeight="1" spans="1:10">
      <c r="A43" s="11"/>
      <c r="B43" s="12"/>
      <c r="C43" s="11"/>
      <c r="D43" s="14" t="s">
        <v>108</v>
      </c>
      <c r="E43" s="27" t="s">
        <v>109</v>
      </c>
      <c r="F43" s="28">
        <v>74</v>
      </c>
      <c r="G43" s="28">
        <v>77.88</v>
      </c>
      <c r="H43" s="23">
        <f t="shared" si="1"/>
        <v>75.94</v>
      </c>
      <c r="I43" s="6">
        <v>7</v>
      </c>
      <c r="J43" s="6" t="s">
        <v>21</v>
      </c>
    </row>
    <row r="44" ht="23" customHeight="1" spans="1:10">
      <c r="A44" s="11"/>
      <c r="B44" s="12"/>
      <c r="C44" s="11"/>
      <c r="D44" s="14" t="s">
        <v>110</v>
      </c>
      <c r="E44" s="27" t="s">
        <v>111</v>
      </c>
      <c r="F44" s="28">
        <v>69.45</v>
      </c>
      <c r="G44" s="28">
        <v>78.44</v>
      </c>
      <c r="H44" s="23">
        <f t="shared" si="1"/>
        <v>73.95</v>
      </c>
      <c r="I44" s="6">
        <v>8</v>
      </c>
      <c r="J44" s="6" t="s">
        <v>21</v>
      </c>
    </row>
    <row r="45" ht="23" customHeight="1" spans="1:10">
      <c r="A45" s="11"/>
      <c r="B45" s="12"/>
      <c r="C45" s="11"/>
      <c r="D45" s="14" t="s">
        <v>112</v>
      </c>
      <c r="E45" s="27" t="s">
        <v>113</v>
      </c>
      <c r="F45" s="28">
        <v>67.05</v>
      </c>
      <c r="G45" s="28">
        <v>79.34</v>
      </c>
      <c r="H45" s="23">
        <f t="shared" si="1"/>
        <v>73.2</v>
      </c>
      <c r="I45" s="6">
        <v>9</v>
      </c>
      <c r="J45" s="6" t="s">
        <v>21</v>
      </c>
    </row>
    <row r="46" ht="23" customHeight="1" spans="1:10">
      <c r="A46" s="13"/>
      <c r="B46" s="12"/>
      <c r="C46" s="13"/>
      <c r="D46" s="14" t="s">
        <v>114</v>
      </c>
      <c r="E46" s="27" t="s">
        <v>115</v>
      </c>
      <c r="F46" s="28">
        <v>64.35</v>
      </c>
      <c r="G46" s="31" t="s">
        <v>20</v>
      </c>
      <c r="H46" s="23">
        <f>ROUND(F46*0.5+0*0.5,2)</f>
        <v>32.18</v>
      </c>
      <c r="I46" s="6">
        <v>10</v>
      </c>
      <c r="J46" s="6" t="s">
        <v>21</v>
      </c>
    </row>
    <row r="47" ht="23" customHeight="1" spans="1:10">
      <c r="A47" s="8">
        <v>16</v>
      </c>
      <c r="B47" s="17" t="s">
        <v>116</v>
      </c>
      <c r="C47" s="8">
        <v>5</v>
      </c>
      <c r="D47" s="14" t="s">
        <v>117</v>
      </c>
      <c r="E47" s="27" t="s">
        <v>118</v>
      </c>
      <c r="F47" s="28">
        <v>86.85</v>
      </c>
      <c r="G47" s="28">
        <v>80.08</v>
      </c>
      <c r="H47" s="23">
        <f t="shared" ref="H47:H55" si="2">ROUND(F47*0.5+G47*0.5,2)</f>
        <v>83.47</v>
      </c>
      <c r="I47" s="6">
        <v>1</v>
      </c>
      <c r="J47" s="6" t="s">
        <v>15</v>
      </c>
    </row>
    <row r="48" ht="23" customHeight="1" spans="1:10">
      <c r="A48" s="11"/>
      <c r="B48" s="18"/>
      <c r="C48" s="11"/>
      <c r="D48" s="14" t="s">
        <v>119</v>
      </c>
      <c r="E48" s="27" t="s">
        <v>120</v>
      </c>
      <c r="F48" s="28">
        <v>83.9</v>
      </c>
      <c r="G48" s="28">
        <v>80.1</v>
      </c>
      <c r="H48" s="23">
        <f t="shared" si="2"/>
        <v>82</v>
      </c>
      <c r="I48" s="6">
        <v>2</v>
      </c>
      <c r="J48" s="6" t="s">
        <v>15</v>
      </c>
    </row>
    <row r="49" ht="23" customHeight="1" spans="1:10">
      <c r="A49" s="11"/>
      <c r="B49" s="18"/>
      <c r="C49" s="11"/>
      <c r="D49" s="14" t="s">
        <v>121</v>
      </c>
      <c r="E49" s="27" t="s">
        <v>122</v>
      </c>
      <c r="F49" s="28">
        <v>82.95</v>
      </c>
      <c r="G49" s="28">
        <v>80.24</v>
      </c>
      <c r="H49" s="23">
        <f t="shared" si="2"/>
        <v>81.6</v>
      </c>
      <c r="I49" s="6">
        <v>3</v>
      </c>
      <c r="J49" s="6" t="s">
        <v>15</v>
      </c>
    </row>
    <row r="50" ht="23" customHeight="1" spans="1:10">
      <c r="A50" s="11"/>
      <c r="B50" s="18"/>
      <c r="C50" s="11"/>
      <c r="D50" s="14" t="s">
        <v>123</v>
      </c>
      <c r="E50" s="27" t="s">
        <v>124</v>
      </c>
      <c r="F50" s="28">
        <v>83.95</v>
      </c>
      <c r="G50" s="28">
        <v>78.68</v>
      </c>
      <c r="H50" s="23">
        <f t="shared" si="2"/>
        <v>81.32</v>
      </c>
      <c r="I50" s="6">
        <v>4</v>
      </c>
      <c r="J50" s="6" t="s">
        <v>15</v>
      </c>
    </row>
    <row r="51" ht="23" customHeight="1" spans="1:10">
      <c r="A51" s="11"/>
      <c r="B51" s="18"/>
      <c r="C51" s="11"/>
      <c r="D51" s="14" t="s">
        <v>125</v>
      </c>
      <c r="E51" s="27" t="s">
        <v>126</v>
      </c>
      <c r="F51" s="28">
        <v>82.75</v>
      </c>
      <c r="G51" s="28">
        <v>79.5</v>
      </c>
      <c r="H51" s="23">
        <f t="shared" si="2"/>
        <v>81.13</v>
      </c>
      <c r="I51" s="6">
        <v>5</v>
      </c>
      <c r="J51" s="6" t="s">
        <v>15</v>
      </c>
    </row>
    <row r="52" ht="23" customHeight="1" spans="1:10">
      <c r="A52" s="11"/>
      <c r="B52" s="18"/>
      <c r="C52" s="11"/>
      <c r="D52" s="14" t="s">
        <v>127</v>
      </c>
      <c r="E52" s="27" t="s">
        <v>128</v>
      </c>
      <c r="F52" s="28">
        <v>81.05</v>
      </c>
      <c r="G52" s="28">
        <v>80.46</v>
      </c>
      <c r="H52" s="23">
        <f t="shared" si="2"/>
        <v>80.76</v>
      </c>
      <c r="I52" s="6">
        <v>6</v>
      </c>
      <c r="J52" s="6" t="s">
        <v>21</v>
      </c>
    </row>
    <row r="53" ht="23" customHeight="1" spans="1:10">
      <c r="A53" s="11"/>
      <c r="B53" s="18"/>
      <c r="C53" s="11"/>
      <c r="D53" s="14" t="s">
        <v>129</v>
      </c>
      <c r="E53" s="27" t="s">
        <v>130</v>
      </c>
      <c r="F53" s="28">
        <v>80.8</v>
      </c>
      <c r="G53" s="28">
        <v>79.68</v>
      </c>
      <c r="H53" s="23">
        <f t="shared" si="2"/>
        <v>80.24</v>
      </c>
      <c r="I53" s="6">
        <v>7</v>
      </c>
      <c r="J53" s="6" t="s">
        <v>21</v>
      </c>
    </row>
    <row r="54" ht="23" customHeight="1" spans="1:10">
      <c r="A54" s="11"/>
      <c r="B54" s="18"/>
      <c r="C54" s="11"/>
      <c r="D54" s="14" t="s">
        <v>131</v>
      </c>
      <c r="E54" s="27" t="s">
        <v>132</v>
      </c>
      <c r="F54" s="28">
        <v>81.4</v>
      </c>
      <c r="G54" s="28">
        <v>78.98</v>
      </c>
      <c r="H54" s="23">
        <f t="shared" si="2"/>
        <v>80.19</v>
      </c>
      <c r="I54" s="6">
        <v>8</v>
      </c>
      <c r="J54" s="6" t="s">
        <v>21</v>
      </c>
    </row>
    <row r="55" ht="23" customHeight="1" spans="1:10">
      <c r="A55" s="11"/>
      <c r="B55" s="18"/>
      <c r="C55" s="11"/>
      <c r="D55" s="14" t="s">
        <v>133</v>
      </c>
      <c r="E55" s="27" t="s">
        <v>134</v>
      </c>
      <c r="F55" s="28">
        <v>80.5</v>
      </c>
      <c r="G55" s="28">
        <v>78.7</v>
      </c>
      <c r="H55" s="23">
        <f t="shared" si="2"/>
        <v>79.6</v>
      </c>
      <c r="I55" s="6">
        <v>9</v>
      </c>
      <c r="J55" s="6" t="s">
        <v>21</v>
      </c>
    </row>
    <row r="56" ht="23" customHeight="1" spans="1:10">
      <c r="A56" s="13"/>
      <c r="B56" s="18"/>
      <c r="C56" s="13"/>
      <c r="D56" s="14" t="s">
        <v>135</v>
      </c>
      <c r="E56" s="27" t="s">
        <v>136</v>
      </c>
      <c r="F56" s="28">
        <v>81</v>
      </c>
      <c r="G56" s="31" t="s">
        <v>20</v>
      </c>
      <c r="H56" s="23">
        <f>ROUND(F56*0.5+0*0.5,2)</f>
        <v>40.5</v>
      </c>
      <c r="I56" s="6">
        <v>10</v>
      </c>
      <c r="J56" s="6" t="s">
        <v>21</v>
      </c>
    </row>
    <row r="57" ht="23" customHeight="1" spans="1:10">
      <c r="A57" s="8">
        <v>17</v>
      </c>
      <c r="B57" s="17" t="s">
        <v>137</v>
      </c>
      <c r="C57" s="8">
        <v>2</v>
      </c>
      <c r="D57" s="14" t="s">
        <v>138</v>
      </c>
      <c r="E57" s="27" t="s">
        <v>139</v>
      </c>
      <c r="F57" s="28">
        <v>89.25</v>
      </c>
      <c r="G57" s="28">
        <v>81.62</v>
      </c>
      <c r="H57" s="23">
        <f t="shared" ref="H57:H64" si="3">ROUND(F57*0.5+G57*0.5,2)</f>
        <v>85.44</v>
      </c>
      <c r="I57" s="6">
        <v>1</v>
      </c>
      <c r="J57" s="6" t="s">
        <v>15</v>
      </c>
    </row>
    <row r="58" ht="23" customHeight="1" spans="1:10">
      <c r="A58" s="11"/>
      <c r="B58" s="18"/>
      <c r="C58" s="11"/>
      <c r="D58" s="14" t="s">
        <v>140</v>
      </c>
      <c r="E58" s="27" t="s">
        <v>141</v>
      </c>
      <c r="F58" s="28">
        <v>79.3</v>
      </c>
      <c r="G58" s="28">
        <v>82.5</v>
      </c>
      <c r="H58" s="23">
        <f t="shared" si="3"/>
        <v>80.9</v>
      </c>
      <c r="I58" s="6">
        <v>2</v>
      </c>
      <c r="J58" s="6" t="s">
        <v>15</v>
      </c>
    </row>
    <row r="59" ht="23" customHeight="1" spans="1:10">
      <c r="A59" s="11"/>
      <c r="B59" s="18"/>
      <c r="C59" s="11"/>
      <c r="D59" s="14" t="s">
        <v>142</v>
      </c>
      <c r="E59" s="27" t="s">
        <v>143</v>
      </c>
      <c r="F59" s="28">
        <v>76.2</v>
      </c>
      <c r="G59" s="28">
        <v>79.56</v>
      </c>
      <c r="H59" s="23">
        <f t="shared" si="3"/>
        <v>77.88</v>
      </c>
      <c r="I59" s="6">
        <v>3</v>
      </c>
      <c r="J59" s="6" t="s">
        <v>21</v>
      </c>
    </row>
    <row r="60" ht="23" customHeight="1" spans="1:10">
      <c r="A60" s="13"/>
      <c r="B60" s="18"/>
      <c r="C60" s="13"/>
      <c r="D60" s="14" t="s">
        <v>144</v>
      </c>
      <c r="E60" s="27" t="s">
        <v>145</v>
      </c>
      <c r="F60" s="28">
        <v>80.15</v>
      </c>
      <c r="G60" s="28">
        <v>70.7</v>
      </c>
      <c r="H60" s="23">
        <f t="shared" si="3"/>
        <v>75.43</v>
      </c>
      <c r="I60" s="6">
        <v>4</v>
      </c>
      <c r="J60" s="6" t="s">
        <v>21</v>
      </c>
    </row>
    <row r="61" ht="23" customHeight="1" spans="1:10">
      <c r="A61" s="8">
        <v>18</v>
      </c>
      <c r="B61" s="17" t="s">
        <v>146</v>
      </c>
      <c r="C61" s="8">
        <v>1</v>
      </c>
      <c r="D61" s="14" t="s">
        <v>147</v>
      </c>
      <c r="E61" s="27" t="s">
        <v>148</v>
      </c>
      <c r="F61" s="28">
        <v>69.1</v>
      </c>
      <c r="G61" s="28">
        <v>79.34</v>
      </c>
      <c r="H61" s="23">
        <f t="shared" si="3"/>
        <v>74.22</v>
      </c>
      <c r="I61" s="6">
        <v>1</v>
      </c>
      <c r="J61" s="6" t="s">
        <v>15</v>
      </c>
    </row>
    <row r="62" ht="23" customHeight="1" spans="1:10">
      <c r="A62" s="13"/>
      <c r="B62" s="18"/>
      <c r="C62" s="13"/>
      <c r="D62" s="14" t="s">
        <v>149</v>
      </c>
      <c r="E62" s="27" t="s">
        <v>150</v>
      </c>
      <c r="F62" s="28">
        <v>68.35</v>
      </c>
      <c r="G62" s="28">
        <v>75.38</v>
      </c>
      <c r="H62" s="23">
        <f t="shared" si="3"/>
        <v>71.87</v>
      </c>
      <c r="I62" s="6">
        <v>2</v>
      </c>
      <c r="J62" s="6" t="s">
        <v>21</v>
      </c>
    </row>
    <row r="63" ht="23" customHeight="1" spans="1:10">
      <c r="A63" s="8">
        <v>19</v>
      </c>
      <c r="B63" s="17" t="s">
        <v>151</v>
      </c>
      <c r="C63" s="8">
        <v>1</v>
      </c>
      <c r="D63" s="14" t="s">
        <v>152</v>
      </c>
      <c r="E63" s="27" t="s">
        <v>153</v>
      </c>
      <c r="F63" s="28">
        <v>70.5</v>
      </c>
      <c r="G63" s="28">
        <v>79.16</v>
      </c>
      <c r="H63" s="23">
        <f t="shared" si="3"/>
        <v>74.83</v>
      </c>
      <c r="I63" s="6">
        <v>1</v>
      </c>
      <c r="J63" s="6" t="s">
        <v>15</v>
      </c>
    </row>
    <row r="64" ht="23" customHeight="1" spans="1:10">
      <c r="A64" s="13"/>
      <c r="B64" s="21"/>
      <c r="C64" s="13"/>
      <c r="D64" s="14" t="s">
        <v>154</v>
      </c>
      <c r="E64" s="27" t="s">
        <v>155</v>
      </c>
      <c r="F64" s="28">
        <v>71</v>
      </c>
      <c r="G64" s="28">
        <v>77.18</v>
      </c>
      <c r="H64" s="23">
        <f t="shared" si="3"/>
        <v>74.09</v>
      </c>
      <c r="I64" s="6">
        <v>2</v>
      </c>
      <c r="J64" s="6" t="s">
        <v>21</v>
      </c>
    </row>
  </sheetData>
  <autoFilter ref="B3:J64">
    <sortState ref="B3:J64">
      <sortCondition ref="H3" descending="1"/>
    </sortState>
    <extLst/>
  </autoFilter>
  <mergeCells count="55">
    <mergeCell ref="A2:J2"/>
    <mergeCell ref="A4:A6"/>
    <mergeCell ref="A7:A8"/>
    <mergeCell ref="A9:A10"/>
    <mergeCell ref="A11:A12"/>
    <mergeCell ref="A13:A14"/>
    <mergeCell ref="A15:A16"/>
    <mergeCell ref="A18:A21"/>
    <mergeCell ref="A22:A25"/>
    <mergeCell ref="A26:A28"/>
    <mergeCell ref="A29:A30"/>
    <mergeCell ref="A31:A32"/>
    <mergeCell ref="A33:A34"/>
    <mergeCell ref="A35:A36"/>
    <mergeCell ref="A37:A46"/>
    <mergeCell ref="A47:A56"/>
    <mergeCell ref="A57:A60"/>
    <mergeCell ref="A61:A62"/>
    <mergeCell ref="A63:A64"/>
    <mergeCell ref="B4:B6"/>
    <mergeCell ref="B7:B8"/>
    <mergeCell ref="B9:B10"/>
    <mergeCell ref="B11:B12"/>
    <mergeCell ref="B13:B14"/>
    <mergeCell ref="B15:B16"/>
    <mergeCell ref="B18:B21"/>
    <mergeCell ref="B22:B25"/>
    <mergeCell ref="B26:B28"/>
    <mergeCell ref="B29:B30"/>
    <mergeCell ref="B31:B32"/>
    <mergeCell ref="B33:B34"/>
    <mergeCell ref="B35:B36"/>
    <mergeCell ref="B37:B46"/>
    <mergeCell ref="B47:B56"/>
    <mergeCell ref="B57:B60"/>
    <mergeCell ref="B61:B62"/>
    <mergeCell ref="B63:B64"/>
    <mergeCell ref="C4:C6"/>
    <mergeCell ref="C7:C8"/>
    <mergeCell ref="C9:C10"/>
    <mergeCell ref="C11:C12"/>
    <mergeCell ref="C13:C14"/>
    <mergeCell ref="C15:C16"/>
    <mergeCell ref="C18:C21"/>
    <mergeCell ref="C22:C25"/>
    <mergeCell ref="C26:C28"/>
    <mergeCell ref="C29:C30"/>
    <mergeCell ref="C31:C32"/>
    <mergeCell ref="C33:C34"/>
    <mergeCell ref="C35:C36"/>
    <mergeCell ref="C37:C46"/>
    <mergeCell ref="C47:C56"/>
    <mergeCell ref="C57:C60"/>
    <mergeCell ref="C61:C62"/>
    <mergeCell ref="C63:C64"/>
  </mergeCells>
  <conditionalFormatting sqref="D17">
    <cfRule type="duplicateValues" dxfId="0" priority="13"/>
  </conditionalFormatting>
  <conditionalFormatting sqref="D9:D10">
    <cfRule type="duplicateValues" dxfId="0" priority="17"/>
  </conditionalFormatting>
  <conditionalFormatting sqref="D11:D12">
    <cfRule type="duplicateValues" dxfId="0" priority="16"/>
  </conditionalFormatting>
  <conditionalFormatting sqref="D13:D14">
    <cfRule type="duplicateValues" dxfId="0" priority="15"/>
  </conditionalFormatting>
  <conditionalFormatting sqref="D15:D16">
    <cfRule type="duplicateValues" dxfId="0" priority="14"/>
  </conditionalFormatting>
  <conditionalFormatting sqref="D18:D21">
    <cfRule type="duplicateValues" dxfId="0" priority="12"/>
  </conditionalFormatting>
  <conditionalFormatting sqref="D22:D25">
    <cfRule type="duplicateValues" dxfId="0" priority="11"/>
  </conditionalFormatting>
  <conditionalFormatting sqref="D26:D28">
    <cfRule type="duplicateValues" dxfId="0" priority="10"/>
  </conditionalFormatting>
  <conditionalFormatting sqref="D29:D30">
    <cfRule type="duplicateValues" dxfId="0" priority="9"/>
  </conditionalFormatting>
  <conditionalFormatting sqref="D31:D32">
    <cfRule type="duplicateValues" dxfId="0" priority="8"/>
  </conditionalFormatting>
  <conditionalFormatting sqref="D33:D34">
    <cfRule type="duplicateValues" dxfId="0" priority="7"/>
  </conditionalFormatting>
  <conditionalFormatting sqref="D35:D36">
    <cfRule type="duplicateValues" dxfId="0" priority="6"/>
  </conditionalFormatting>
  <conditionalFormatting sqref="D37:D46">
    <cfRule type="duplicateValues" dxfId="0" priority="5"/>
  </conditionalFormatting>
  <conditionalFormatting sqref="D47:D56">
    <cfRule type="duplicateValues" dxfId="0" priority="4"/>
  </conditionalFormatting>
  <conditionalFormatting sqref="D57:D60">
    <cfRule type="duplicateValues" dxfId="0" priority="3"/>
  </conditionalFormatting>
  <conditionalFormatting sqref="D61:D62">
    <cfRule type="duplicateValues" dxfId="0" priority="2"/>
  </conditionalFormatting>
  <conditionalFormatting sqref="D63:D64">
    <cfRule type="duplicateValues" dxfId="0" priority="1"/>
  </conditionalFormatting>
  <pageMargins left="0.751388888888889" right="0.511805555555556" top="0.511805555555556" bottom="0.472222222222222" header="0.432638888888889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2015-06-08T02:19:00Z</dcterms:created>
  <cp:lastPrinted>2024-12-12T17:06:00Z</cp:lastPrinted>
  <dcterms:modified xsi:type="dcterms:W3CDTF">2025-04-21T10:27:26Z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5F78B006547A100538BE646773602DFE_43</vt:lpwstr>
  </property>
  <property fmtid="{D5CDD505-2E9C-101B-9397-08002B2CF9AE}" pid="3" name="KSOProductBuildVer">
    <vt:lpwstr>2052-12.8.2.1112</vt:lpwstr>
  </property>
</Properties>
</file>